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twardowska\Work Folders\Pulpit\Exel-przetarg 2024-2025\"/>
    </mc:Choice>
  </mc:AlternateContent>
  <xr:revisionPtr revIDLastSave="0" documentId="13_ncr:1_{DB22EE91-F140-4D39-AEDA-94E6916DD3ED}" xr6:coauthVersionLast="47" xr6:coauthVersionMax="47" xr10:uidLastSave="{00000000-0000-0000-0000-000000000000}"/>
  <bookViews>
    <workbookView xWindow="-120" yWindow="-120" windowWidth="28215" windowHeight="15840" tabRatio="901" firstSheet="7" activeTab="15" xr2:uid="{00000000-000D-0000-FFFF-FFFF00000000}"/>
  </bookViews>
  <sheets>
    <sheet name="RAZEM" sheetId="23" r:id="rId1"/>
    <sheet name="Fotowoltaika" sheetId="24" r:id="rId2"/>
    <sheet name="Budynki 01" sheetId="12" r:id="rId3"/>
    <sheet name="Budowle 02" sheetId="13" r:id="rId4"/>
    <sheet name="budynki, budowle CESJA" sheetId="26" r:id="rId5"/>
    <sheet name="Kotły i agragaty 03" sheetId="14" r:id="rId6"/>
    <sheet name="Pozostałe 04" sheetId="15" r:id="rId7"/>
    <sheet name=" Sprzęt elekt. do 7 lat (04)" sheetId="16" r:id="rId8"/>
    <sheet name="Maszyny, aparaty i urządzenia" sheetId="18" r:id="rId9"/>
    <sheet name="Sprzęt elekt. powyżej 7 lat (04" sheetId="17" r:id="rId10"/>
    <sheet name="Transformatory" sheetId="20" r:id="rId11"/>
    <sheet name="Urządzenia techniczne 06" sheetId="19" r:id="rId12"/>
    <sheet name="maszyny, urządzenia CESJA" sheetId="27" r:id="rId13"/>
    <sheet name="Pozostały majątek 08" sheetId="21" r:id="rId14"/>
    <sheet name="Mienie osób trzecich " sheetId="11" r:id="rId15"/>
    <sheet name="Opis mienia" sheetId="22" r:id="rId16"/>
    <sheet name="Planowane inwestycje" sheetId="25" r:id="rId17"/>
  </sheets>
  <definedNames>
    <definedName name="_xlnm.Print_Area" localSheetId="7">' Sprzęt elekt. do 7 lat (04)'!$A$1:$F$428</definedName>
    <definedName name="_xlnm.Print_Area" localSheetId="3">'Budowle 02'!$A$1:$D$253</definedName>
    <definedName name="_xlnm.Print_Area" localSheetId="2">'Budynki 01'!$A$1:$D$42</definedName>
    <definedName name="_xlnm.Print_Area" localSheetId="4">'budynki, budowle CESJA'!$A$1:$I$28</definedName>
    <definedName name="_xlnm.Print_Area" localSheetId="1">Fotowoltaika!$A$1:$D$17</definedName>
    <definedName name="_xlnm.Print_Area" localSheetId="5">'Kotły i agragaty 03'!$A$1:$D$27</definedName>
    <definedName name="_xlnm.Print_Area" localSheetId="8">'Maszyny, aparaty i urządzenia'!$A$1:$D$35</definedName>
    <definedName name="_xlnm.Print_Area" localSheetId="12">'maszyny, urządzenia CESJA'!$A$1:$D$36</definedName>
    <definedName name="_xlnm.Print_Area" localSheetId="14">'Mienie osób trzecich '!$A$1:$D$82</definedName>
    <definedName name="_xlnm.Print_Area" localSheetId="15">'Opis mienia'!$A$1:$V$60</definedName>
    <definedName name="_xlnm.Print_Area" localSheetId="6">'Pozostałe 04'!$A$1:$D$205</definedName>
    <definedName name="_xlnm.Print_Area" localSheetId="13">'Pozostały majątek 08'!$A$1:$D$221</definedName>
    <definedName name="_xlnm.Print_Area" localSheetId="0">RAZEM!$B$3:$D$20</definedName>
    <definedName name="_xlnm.Print_Area" localSheetId="9">'Sprzęt elekt. powyżej 7 lat (04'!$A$1:$E$83</definedName>
    <definedName name="_xlnm.Print_Area" localSheetId="10">Transformatory!$A$1:$F$23</definedName>
    <definedName name="_xlnm.Print_Area" localSheetId="11">'Urządzenia techniczne 06'!$A$1:$D$158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7" l="1"/>
  <c r="D17" i="26"/>
  <c r="D18" i="26" s="1"/>
  <c r="D11" i="26"/>
  <c r="D221" i="21"/>
  <c r="D158" i="19" l="1"/>
  <c r="D419" i="16"/>
  <c r="D19" i="23" s="1"/>
  <c r="D346" i="16"/>
  <c r="D17" i="23" s="1"/>
  <c r="D205" i="15"/>
  <c r="D42" i="12" l="1"/>
  <c r="D4" i="23" s="1"/>
  <c r="D253" i="13"/>
  <c r="E23" i="20" l="1"/>
  <c r="D7" i="23" s="1"/>
  <c r="D35" i="18" l="1"/>
  <c r="D83" i="17"/>
  <c r="D27" i="14"/>
  <c r="D6" i="23" s="1"/>
  <c r="D12" i="24"/>
  <c r="D5" i="23" s="1"/>
  <c r="C428" i="16" l="1"/>
  <c r="D18" i="23" s="1"/>
  <c r="C61" i="11" l="1"/>
  <c r="C34" i="11"/>
  <c r="C45" i="11" l="1"/>
  <c r="C66" i="11" l="1"/>
  <c r="C74" i="11"/>
  <c r="C82" i="11" l="1"/>
  <c r="D10" i="23" s="1"/>
</calcChain>
</file>

<file path=xl/sharedStrings.xml><?xml version="1.0" encoding="utf-8"?>
<sst xmlns="http://schemas.openxmlformats.org/spreadsheetml/2006/main" count="5993" uniqueCount="3103">
  <si>
    <t>Numer środka trwałego</t>
  </si>
  <si>
    <t>Nazwa</t>
  </si>
  <si>
    <t>Lokalizacja</t>
  </si>
  <si>
    <t>01-00001</t>
  </si>
  <si>
    <t>Budynek gospodarczy - bud. N</t>
  </si>
  <si>
    <t>01-00002</t>
  </si>
  <si>
    <t>Budynek kotłowni</t>
  </si>
  <si>
    <t>01-00004</t>
  </si>
  <si>
    <t>Budynek energetyczny</t>
  </si>
  <si>
    <t>01-00005</t>
  </si>
  <si>
    <t>Budynek zespołu krat mechanicznych</t>
  </si>
  <si>
    <t>01-00006</t>
  </si>
  <si>
    <t>Budynek pompowni osadów surowych</t>
  </si>
  <si>
    <t>01-00007</t>
  </si>
  <si>
    <t>Budynek stacji transformatorowej</t>
  </si>
  <si>
    <t>01-00008</t>
  </si>
  <si>
    <t>Budynek stacji odwadniania osadów</t>
  </si>
  <si>
    <t>01-00009</t>
  </si>
  <si>
    <t>Budynek stacji dmuchaw,odwadniania osadów i pras osadowych</t>
  </si>
  <si>
    <t>01-00010</t>
  </si>
  <si>
    <t>Budynek stacji dozowania PIX</t>
  </si>
  <si>
    <t>01-00011</t>
  </si>
  <si>
    <t>Budynek filtrów i pompowni</t>
  </si>
  <si>
    <t>01-00012</t>
  </si>
  <si>
    <t>Budynek energetyczny LAS</t>
  </si>
  <si>
    <t>01-00013</t>
  </si>
  <si>
    <t>Garaż -Transport (na SUW Zaborowo)</t>
  </si>
  <si>
    <t>01-00015</t>
  </si>
  <si>
    <t>Budynek warsztatowy E - baza Leszno ul.Lipowa</t>
  </si>
  <si>
    <t>01-00017</t>
  </si>
  <si>
    <t>Budynek garażowy G - baza Leszno ul.Lipowa</t>
  </si>
  <si>
    <t>01-00022</t>
  </si>
  <si>
    <t>Budynek administracyjny - baza - bud. A</t>
  </si>
  <si>
    <t>01-00023</t>
  </si>
  <si>
    <t>Budynek biurowo-socjalny - baza - bud. B</t>
  </si>
  <si>
    <t>01-00024</t>
  </si>
  <si>
    <t>Budynek biurowy C - baza Leszno ul.Lipowa</t>
  </si>
  <si>
    <t>01-00026</t>
  </si>
  <si>
    <t>Budynek socjalny</t>
  </si>
  <si>
    <t>01-00027</t>
  </si>
  <si>
    <t>Budynek B - dobudówka (dawny warsztatowy)</t>
  </si>
  <si>
    <t>01-00029</t>
  </si>
  <si>
    <t>Budynek socjalno-techniczny</t>
  </si>
  <si>
    <t>01-00040</t>
  </si>
  <si>
    <t>01-00041</t>
  </si>
  <si>
    <t>Budynek magazynu smarów i olejów P1-1</t>
  </si>
  <si>
    <t>01-00043</t>
  </si>
  <si>
    <t>Budynek magazynowy - M2 - baza Leszno ul.Lipowa</t>
  </si>
  <si>
    <t>01-00044</t>
  </si>
  <si>
    <t>Budynek stacji podnoszenia ciśnienia wraz z instalacjami</t>
  </si>
  <si>
    <t>01-00045</t>
  </si>
  <si>
    <t>Garaż dwustanowiskowy SUW Strzyżewice</t>
  </si>
  <si>
    <t>01-00046</t>
  </si>
  <si>
    <t>Budynek stacji uzdatniania wody - Lipno</t>
  </si>
  <si>
    <t>01-00047</t>
  </si>
  <si>
    <t>Budynek stacji uzdatniania wody (budynek socjalno -bytowy) - Lipno</t>
  </si>
  <si>
    <t>01-00048</t>
  </si>
  <si>
    <t>Budynek stacji uzdatniania wody - Żakowo</t>
  </si>
  <si>
    <t>01-00049</t>
  </si>
  <si>
    <t>Budynek stacji uzdatniania wody - Radomicko</t>
  </si>
  <si>
    <t>01-00050</t>
  </si>
  <si>
    <t>Wiata magazynowa na osad 1</t>
  </si>
  <si>
    <t>01-00051</t>
  </si>
  <si>
    <t>Wiata magazynowa na osad 2</t>
  </si>
  <si>
    <t>02-00076</t>
  </si>
  <si>
    <t>02-00077</t>
  </si>
  <si>
    <t>Oczyszczalnia ścieków - ul.Kanałowa "MUZEUM" (bud. K)</t>
  </si>
  <si>
    <t>02-00078</t>
  </si>
  <si>
    <t>Sala edukacyjna przy ul.Poniatowskiego 1</t>
  </si>
  <si>
    <t>02-00085</t>
  </si>
  <si>
    <t>Budynek salki edukacyjnej - SUW Zaborowo</t>
  </si>
  <si>
    <t>02-00086</t>
  </si>
  <si>
    <t>Budynek przepompowni P1-1 ul.Grunwaldzka</t>
  </si>
  <si>
    <t>02-00090</t>
  </si>
  <si>
    <t>Budynek filtrów SUW Karczma Borowa</t>
  </si>
  <si>
    <t xml:space="preserve">Suma ubezpieczenia </t>
  </si>
  <si>
    <t>02-00075</t>
  </si>
  <si>
    <t>Studnia wiercona nr 2</t>
  </si>
  <si>
    <t>02-00079</t>
  </si>
  <si>
    <t>Studnia wiercona nr 1C</t>
  </si>
  <si>
    <t>02-00082</t>
  </si>
  <si>
    <t>Studnia wiercona nr 4B</t>
  </si>
  <si>
    <t>02-00083</t>
  </si>
  <si>
    <t>Studnia wiercona nr 5B</t>
  </si>
  <si>
    <t>02-00087</t>
  </si>
  <si>
    <t>Wieża wodna</t>
  </si>
  <si>
    <t>02-00091</t>
  </si>
  <si>
    <t>Zbiornik wod poplucznych osadnik SUW K.B</t>
  </si>
  <si>
    <t>02-00092</t>
  </si>
  <si>
    <t>Studnia wiercona głębinowa nr 1,2,3</t>
  </si>
  <si>
    <t>02-00093</t>
  </si>
  <si>
    <t>Sieć kanalizacji deszczowej SUW Karczma Borowa</t>
  </si>
  <si>
    <t>02-00094</t>
  </si>
  <si>
    <t>Linie elektroenergetyczne SUW Karczma Borowa</t>
  </si>
  <si>
    <t>02-00095</t>
  </si>
  <si>
    <t>Linie elektroenergetyczne Karczma Borowa wewnętrzna</t>
  </si>
  <si>
    <t>02-00102</t>
  </si>
  <si>
    <t>Zbiornik wód popłucznych /osadnik/</t>
  </si>
  <si>
    <t>02-00103</t>
  </si>
  <si>
    <t>Sieć telefoniczna - SUW Strzyzewice</t>
  </si>
  <si>
    <t>02-00104</t>
  </si>
  <si>
    <t>Linia NN elektroenergetyczna wewnątrzzakładowa</t>
  </si>
  <si>
    <t>02-00106</t>
  </si>
  <si>
    <t>Studnia wiercona nr S1/bis</t>
  </si>
  <si>
    <t>02-00107</t>
  </si>
  <si>
    <t>Studnia wiercona nr 1 Pd</t>
  </si>
  <si>
    <t>02-00108</t>
  </si>
  <si>
    <t>Studnia wiercona nr M-1</t>
  </si>
  <si>
    <t>02-00109</t>
  </si>
  <si>
    <t>Studnia wiercona nr M-2</t>
  </si>
  <si>
    <t>02-00110</t>
  </si>
  <si>
    <t>Studnia wiercona nr M-4</t>
  </si>
  <si>
    <t>02-00111</t>
  </si>
  <si>
    <t>Studnia wiercona nr M-5</t>
  </si>
  <si>
    <t>02-00114</t>
  </si>
  <si>
    <t>Linie elektroenergetyczne</t>
  </si>
  <si>
    <t>02-00115</t>
  </si>
  <si>
    <t>Pompownia główna</t>
  </si>
  <si>
    <t>02-00116</t>
  </si>
  <si>
    <t>Piaskownik dwukomorowy</t>
  </si>
  <si>
    <t>02-00117</t>
  </si>
  <si>
    <t>Osadnik wstępny</t>
  </si>
  <si>
    <t>02-00118</t>
  </si>
  <si>
    <t>02-00119</t>
  </si>
  <si>
    <t>Kolektor ścieków</t>
  </si>
  <si>
    <t>02-00120</t>
  </si>
  <si>
    <t>Składowisko osadów</t>
  </si>
  <si>
    <t>02-00121</t>
  </si>
  <si>
    <t>Zagęszczacz osadów</t>
  </si>
  <si>
    <t>02-00122</t>
  </si>
  <si>
    <t>Zbiornik osadów</t>
  </si>
  <si>
    <t>02-00123</t>
  </si>
  <si>
    <t>Wydzielona komora fermentacji WKFO</t>
  </si>
  <si>
    <t>02-00129</t>
  </si>
  <si>
    <t>Przewody sieci technologicznych wewn.zak</t>
  </si>
  <si>
    <t>02-00130</t>
  </si>
  <si>
    <t>Przewody sieci technologicznej</t>
  </si>
  <si>
    <t>02-00132</t>
  </si>
  <si>
    <t>Blok biologiczny</t>
  </si>
  <si>
    <t>02-00133</t>
  </si>
  <si>
    <t>Zagęszczacz osadu</t>
  </si>
  <si>
    <t>02-00134</t>
  </si>
  <si>
    <t>Osadniki wtórne - 2 sztuki</t>
  </si>
  <si>
    <t>02-00135</t>
  </si>
  <si>
    <t>Stacja zlewna ścieków Henrykowo</t>
  </si>
  <si>
    <t>02-00136</t>
  </si>
  <si>
    <t>Oświetlenie terenu</t>
  </si>
  <si>
    <t>02-00137</t>
  </si>
  <si>
    <t>Zewnętrzna sieć wod.-kan</t>
  </si>
  <si>
    <t>02-00138</t>
  </si>
  <si>
    <t>Rurociągi technologiczne</t>
  </si>
  <si>
    <t>02-00206</t>
  </si>
  <si>
    <t>Zasuwy napędzane elektrycznie sztuk 2</t>
  </si>
  <si>
    <t>02-00207</t>
  </si>
  <si>
    <t>Linia kablowa w budynku transformatorowym</t>
  </si>
  <si>
    <t>02-00208</t>
  </si>
  <si>
    <t>Sieci z przepływomierzami i przepustnicami</t>
  </si>
  <si>
    <t>02-00283</t>
  </si>
  <si>
    <t>Studnia wiercona nr S-2 / bis</t>
  </si>
  <si>
    <t>02-00285</t>
  </si>
  <si>
    <t>Studnia S-4</t>
  </si>
  <si>
    <t>02-00329</t>
  </si>
  <si>
    <t>Przepompownia ścieków P5-1 Henrykowo ul.Zaborowska</t>
  </si>
  <si>
    <t>02-00403</t>
  </si>
  <si>
    <t>Przepompownia ścieków P1-5 Leszno ul.Usługowa</t>
  </si>
  <si>
    <t>02-00567</t>
  </si>
  <si>
    <t>Przepompownia ścieków P1-6 Leszno ul.Bojanowskiego</t>
  </si>
  <si>
    <t>02-00584</t>
  </si>
  <si>
    <t>Sieć telefoniczna</t>
  </si>
  <si>
    <t>Nawierzchnia</t>
  </si>
  <si>
    <t>02-00610</t>
  </si>
  <si>
    <t>02-00611</t>
  </si>
  <si>
    <t>02-00612</t>
  </si>
  <si>
    <t>drogi kołowe wewnątrzzakładowe</t>
  </si>
  <si>
    <t>02-00613</t>
  </si>
  <si>
    <t>drogi wewnątrzzakladowe</t>
  </si>
  <si>
    <t>02-00614</t>
  </si>
  <si>
    <t>droga dojazdowa</t>
  </si>
  <si>
    <t>02-00615</t>
  </si>
  <si>
    <t>Place i drogi - część mechaniczna</t>
  </si>
  <si>
    <t>02-00616</t>
  </si>
  <si>
    <t>Drogi i place - część biologiczna</t>
  </si>
  <si>
    <t>02-00617</t>
  </si>
  <si>
    <t>Kanał odpływający i omijający (burzowy)</t>
  </si>
  <si>
    <t>02-00618</t>
  </si>
  <si>
    <t>Boks do piasku</t>
  </si>
  <si>
    <t>02-00619</t>
  </si>
  <si>
    <t>Ogrodzenie żelazne ul.1 Maja</t>
  </si>
  <si>
    <t>02-00620</t>
  </si>
  <si>
    <t>Parkan murowany</t>
  </si>
  <si>
    <t>02-00621</t>
  </si>
  <si>
    <t>Ogrodzenie przepompownia ścieków - ul.Grunwaldzka P1-1</t>
  </si>
  <si>
    <t>02-00622</t>
  </si>
  <si>
    <t>Ogrodzenie</t>
  </si>
  <si>
    <t>02-00623</t>
  </si>
  <si>
    <t>02-00625</t>
  </si>
  <si>
    <t>Zbiornik wody czystej 2 szt.</t>
  </si>
  <si>
    <t>02-00626</t>
  </si>
  <si>
    <t>Ogrodzenie - SUW Karczma Borowa</t>
  </si>
  <si>
    <t>02-00627</t>
  </si>
  <si>
    <t>Zieleń - SUW Karczma Borowa</t>
  </si>
  <si>
    <t>02-00628</t>
  </si>
  <si>
    <t>Zbiornik wody czystej</t>
  </si>
  <si>
    <t>02-00629</t>
  </si>
  <si>
    <t>02-00630</t>
  </si>
  <si>
    <t>Ogrodzenie z siatki plecionej ocynkowane - SUW Strzyżewice</t>
  </si>
  <si>
    <t>02-00631</t>
  </si>
  <si>
    <t>Ogrodzenie oczyszczalni</t>
  </si>
  <si>
    <t>02-00632</t>
  </si>
  <si>
    <t>Estakada dla kabli</t>
  </si>
  <si>
    <t>02-00647</t>
  </si>
  <si>
    <t>Przepompownia ścieków P4-1 Strzyżewice ul.Lotnicza</t>
  </si>
  <si>
    <t>02-00696</t>
  </si>
  <si>
    <t>Wewnątrzzakładowa sieć telekomunikacyjna-baza Leszno ul.Lipowa</t>
  </si>
  <si>
    <t>02-00724</t>
  </si>
  <si>
    <t>02-00734</t>
  </si>
  <si>
    <t>Sieć strukturalna - budynek A</t>
  </si>
  <si>
    <t>02-00735</t>
  </si>
  <si>
    <t>Sieć strukturalna - budynek C</t>
  </si>
  <si>
    <t>02-00737</t>
  </si>
  <si>
    <t>Sieć strukturalna - dyspozytornia</t>
  </si>
  <si>
    <t>02-00738</t>
  </si>
  <si>
    <t>Sieć strukturalna - magazyn</t>
  </si>
  <si>
    <t>02-00754</t>
  </si>
  <si>
    <t>Przepompownia ścieków P6-2 - Osiedle Gronowe</t>
  </si>
  <si>
    <t>02-00764</t>
  </si>
  <si>
    <t>Iluminacja świetlna wieży wodnej ul.Poniatowskiego w Lesznie</t>
  </si>
  <si>
    <t>02-00765</t>
  </si>
  <si>
    <t>Nawierzchnia z kostki brukowej przy wieży wodnej ul.Poniatowskiego Leszno</t>
  </si>
  <si>
    <t>02-00826</t>
  </si>
  <si>
    <t>Sieć bezprzewodowa Oczyszczalnia Henrykowo</t>
  </si>
  <si>
    <t>02-00906</t>
  </si>
  <si>
    <t>Parking przy budynku laboratorium</t>
  </si>
  <si>
    <t>02-00907</t>
  </si>
  <si>
    <t>Podłączenie teletechniczne</t>
  </si>
  <si>
    <t>02-00908</t>
  </si>
  <si>
    <t>Linia kablowa zasilająca laboratorium</t>
  </si>
  <si>
    <t>02-00910</t>
  </si>
  <si>
    <t>Sieć technologiczna wewnętrzna - instalacja gazów technicznych</t>
  </si>
  <si>
    <t>02-00942</t>
  </si>
  <si>
    <t>Przepompownia ścieków P1-7 Leszno ul.Strzelecka</t>
  </si>
  <si>
    <t>02-00976</t>
  </si>
  <si>
    <t>Wiata magazynowa - baza ul.Lipowa 76</t>
  </si>
  <si>
    <t>02-01116</t>
  </si>
  <si>
    <t>Przepompownia ścieków P7-4 Lipno ul.Spółdzielcza</t>
  </si>
  <si>
    <t>02-01128</t>
  </si>
  <si>
    <t>Studnia kanalizacyjna ul. 17-Stycznia 15-17</t>
  </si>
  <si>
    <t>02-01245</t>
  </si>
  <si>
    <t>Instalacja do wykorzystania ścieków oczyszczonych</t>
  </si>
  <si>
    <t>02-01284</t>
  </si>
  <si>
    <t>Przepompownia ścieków P3-6 ul.Klonowa - Wilkowice</t>
  </si>
  <si>
    <t>02-01322</t>
  </si>
  <si>
    <t>Wewnętrzne instalacje technologiczne - przepompownia P1-1</t>
  </si>
  <si>
    <t>02-01323</t>
  </si>
  <si>
    <t>Szlaban hydrauliczny</t>
  </si>
  <si>
    <t>02-01347</t>
  </si>
  <si>
    <t>Przepompownia ścieków P2-9 - Długie Stare</t>
  </si>
  <si>
    <t>02-01356</t>
  </si>
  <si>
    <t>Przepompownia ścieków P7-5 ul.Krańcowa w Lipnie</t>
  </si>
  <si>
    <t>02-01406</t>
  </si>
  <si>
    <t>Studnia S4 Karczma Borowa</t>
  </si>
  <si>
    <t>02-01407</t>
  </si>
  <si>
    <t>Studnia S5 Karczma Borowa</t>
  </si>
  <si>
    <t>02-01417</t>
  </si>
  <si>
    <t>Przyłącze telekomunikacyjne wraz z oprzyrządowaniem</t>
  </si>
  <si>
    <t>02-01422</t>
  </si>
  <si>
    <t>Plac z kostki brukowej do budynku kotłowni, budynku socjalnego i garaży</t>
  </si>
  <si>
    <t>02-01423</t>
  </si>
  <si>
    <t>Oświetlenie zewnętrzne</t>
  </si>
  <si>
    <t>02-01424</t>
  </si>
  <si>
    <t>Instalacja gazowa międzyobiektowa - budynek kotłowni - salka edukacyjna</t>
  </si>
  <si>
    <t>02-01427</t>
  </si>
  <si>
    <t>Przyłącze kanalizacji technologicznej od SUW do studni Sn</t>
  </si>
  <si>
    <t>02-01429</t>
  </si>
  <si>
    <t>Rotunda przy budynku salki edukacyjnej</t>
  </si>
  <si>
    <t>02-01430</t>
  </si>
  <si>
    <t>Ogrodzenie z siatki wzdłuż granicy działki nr 52/2</t>
  </si>
  <si>
    <t>02-01431</t>
  </si>
  <si>
    <t>Ogrodzenie z siatki - dz. nr 43 ul.1-go Maja</t>
  </si>
  <si>
    <t>02-01432</t>
  </si>
  <si>
    <t>Ogrodzenie studni głębinowej 1C</t>
  </si>
  <si>
    <t>02-01433</t>
  </si>
  <si>
    <t>Ogrodzenie studni głębinowej 2D</t>
  </si>
  <si>
    <t>02-01434</t>
  </si>
  <si>
    <t>Ogrodzenie studni głębinowej 3D</t>
  </si>
  <si>
    <t>02-01435</t>
  </si>
  <si>
    <t>Ogrodzenie studni głębinowej 4B</t>
  </si>
  <si>
    <t>02-01436</t>
  </si>
  <si>
    <t>Ogrodzenie studni głębinowej 5B (dz. nr 43)</t>
  </si>
  <si>
    <t>02-01437</t>
  </si>
  <si>
    <t>Ogrodzenie studni głębinowej 6C (dz. nr 43)</t>
  </si>
  <si>
    <t>02-01438</t>
  </si>
  <si>
    <t>Rurociąg wody surowej ze studni 1C</t>
  </si>
  <si>
    <t>02-01439</t>
  </si>
  <si>
    <t>Rurociąg wody surowej ze studni 2D</t>
  </si>
  <si>
    <t>02-01440</t>
  </si>
  <si>
    <t>Rurociąg wody surowej ze studni 3d</t>
  </si>
  <si>
    <t>02-01441</t>
  </si>
  <si>
    <t>Rurociąg wody surowej ze studni 4B</t>
  </si>
  <si>
    <t>02-01442</t>
  </si>
  <si>
    <t>Rurociąg wody surowej ze studni 5B</t>
  </si>
  <si>
    <t>02-01443</t>
  </si>
  <si>
    <t>Rurociąg wody surowej ze studni 6C</t>
  </si>
  <si>
    <t>02-01444</t>
  </si>
  <si>
    <t>Rurociąg wody uzdatnionej (zewnętrzny) DN500-DN600</t>
  </si>
  <si>
    <t>02-01446</t>
  </si>
  <si>
    <t>Wewnętrzna instalacja rurowa wody surowej</t>
  </si>
  <si>
    <t>02-01447</t>
  </si>
  <si>
    <t>Wewnętrzna instalacja rurowa - obejście wody surowej</t>
  </si>
  <si>
    <t>02-01448</t>
  </si>
  <si>
    <t>Wewnętrzne instalacje przepływu wody uzdatnionej</t>
  </si>
  <si>
    <t>02-01449</t>
  </si>
  <si>
    <t>Wewnętrzna instalacja rurowa wody do płukania filtrów</t>
  </si>
  <si>
    <t>02-01450</t>
  </si>
  <si>
    <t>Wewnętrzna instalacja rurowa wód popłucznych</t>
  </si>
  <si>
    <t>02-01451</t>
  </si>
  <si>
    <t>Wewnętrzna instalacja przelewu i spustu ze zbiornika reakcji</t>
  </si>
  <si>
    <t>02-01452</t>
  </si>
  <si>
    <t>Wewnętrzna instalacja rurowa powietrza do płukania</t>
  </si>
  <si>
    <t>02-01453</t>
  </si>
  <si>
    <t>Sieć międzyobiektowej kanalizacji deszczowej na terenie SUW Zaborowo</t>
  </si>
  <si>
    <t>02-01455</t>
  </si>
  <si>
    <t>Zewnętrzna wewnątrzzakładowa instalacja zasilająco-sterująca - SUW Zaborowo</t>
  </si>
  <si>
    <t>02-01456</t>
  </si>
  <si>
    <t>Wewnętrzna instalacja spustów wody z filtrów</t>
  </si>
  <si>
    <t>02-01457</t>
  </si>
  <si>
    <t>Rurociąg wód popłucznych -SUW Zaborowo ul.Henrykowska</t>
  </si>
  <si>
    <t>02-01458</t>
  </si>
  <si>
    <t>Instalacja nawadniania</t>
  </si>
  <si>
    <t>02-01511</t>
  </si>
  <si>
    <t>Rurociąg wody surowej dla SUW Strzyżewice</t>
  </si>
  <si>
    <t>02-01522</t>
  </si>
  <si>
    <t>Studnia głębinowa - Lipno</t>
  </si>
  <si>
    <t>02-01523</t>
  </si>
  <si>
    <t>02-01524</t>
  </si>
  <si>
    <t>02-01525</t>
  </si>
  <si>
    <t>Instalacja technologiczna - SUW Lipno</t>
  </si>
  <si>
    <t>02-01526</t>
  </si>
  <si>
    <t>Zbiornik wyrównawczy - SUW Lipno</t>
  </si>
  <si>
    <t>02-01528</t>
  </si>
  <si>
    <t>Studnia głębinowa SW2 - Żakowo</t>
  </si>
  <si>
    <t>02-01529</t>
  </si>
  <si>
    <t>Instalacja technologiczna - SUW Żakowo</t>
  </si>
  <si>
    <t>02-01530</t>
  </si>
  <si>
    <t>Zbiornik wyrównawczy - SUW Żakowo</t>
  </si>
  <si>
    <t>02-01633</t>
  </si>
  <si>
    <t>Przepompownia ścieków P7-6 przy ul.Świerkowej w Lipnie</t>
  </si>
  <si>
    <t>02-01656</t>
  </si>
  <si>
    <t>Przepompownia ścieków P8-3 przy ul.Spacerowej w Gołanicach</t>
  </si>
  <si>
    <t>02-01664</t>
  </si>
  <si>
    <t>Przepompownia ścieków P2-12 przy ul.Granicznej w Trzebinach</t>
  </si>
  <si>
    <t>02-01665</t>
  </si>
  <si>
    <t>Przepompownia ścieków P2-11 przy ul.Jesiennej w Długich Starych</t>
  </si>
  <si>
    <t>02-01768</t>
  </si>
  <si>
    <t>Hydrant ppoż "Pawełek" ul.Jagiellońska</t>
  </si>
  <si>
    <t>02-01771</t>
  </si>
  <si>
    <t>02-01772</t>
  </si>
  <si>
    <t>02-01779</t>
  </si>
  <si>
    <t>Hydrant ppoż. "Pawełek" Lipno ul.Powstańców Wlkp.</t>
  </si>
  <si>
    <t>02-01792</t>
  </si>
  <si>
    <t>02-01801</t>
  </si>
  <si>
    <t>Ogrodzenie przy ul.Henrykowskiej wzdłuż siedziby Spółki</t>
  </si>
  <si>
    <t>02-01802</t>
  </si>
  <si>
    <t>Komora technologiczna rurociągu DN500-600</t>
  </si>
  <si>
    <t>02-01924</t>
  </si>
  <si>
    <t>Komora przepompowni P1-4 wraz z komorą pomiarową</t>
  </si>
  <si>
    <t>02-01925</t>
  </si>
  <si>
    <t>Studnia osadnikowa przepompowni P1-4 ul.Święciechowska</t>
  </si>
  <si>
    <t>02-01926</t>
  </si>
  <si>
    <t>Nawierzchnia z kostki betonowej na terenie przepompowni P1-4 ul.Święciechowska</t>
  </si>
  <si>
    <t>02-01927</t>
  </si>
  <si>
    <t>Ogrodzenie terenu przepompowni P1-4 ul.Święciechowska</t>
  </si>
  <si>
    <t>02-01928</t>
  </si>
  <si>
    <t>Instalacje elektryczne przepompowni P1-4</t>
  </si>
  <si>
    <t>02-01931</t>
  </si>
  <si>
    <t>Komora przepompowni P1-2</t>
  </si>
  <si>
    <t>02-01932</t>
  </si>
  <si>
    <t>Komora zasuw przepompowni ścieków P1-2</t>
  </si>
  <si>
    <t>02-01933</t>
  </si>
  <si>
    <t>Studnia osadnikowa przepompowni P1-2</t>
  </si>
  <si>
    <t>02-01934</t>
  </si>
  <si>
    <t>Nawierzchnia z kostki betonowej na terenie przepompowni P1-2</t>
  </si>
  <si>
    <t>02-01935</t>
  </si>
  <si>
    <t>Ogrodzenie terenu przepompowni P1-2</t>
  </si>
  <si>
    <t>02-01936</t>
  </si>
  <si>
    <t>Rurociągi międzyobiektowe przepompowni P1-2</t>
  </si>
  <si>
    <t>02-01948</t>
  </si>
  <si>
    <t>Studnia głębinowa - Radomicko</t>
  </si>
  <si>
    <t>02-01949</t>
  </si>
  <si>
    <t>02-01950</t>
  </si>
  <si>
    <t>Zbiornik wyrównawczy - SUW Radomicko</t>
  </si>
  <si>
    <t>02-01951</t>
  </si>
  <si>
    <t>Instalacja technologiczna - SUW Radomicko</t>
  </si>
  <si>
    <t>02-01952</t>
  </si>
  <si>
    <t>Przepompownia ścieków P2-4 Przybyszewo</t>
  </si>
  <si>
    <t>02-01953</t>
  </si>
  <si>
    <t>Przepompownia ścieków P2-7 Przybyszewo</t>
  </si>
  <si>
    <t>02-01954</t>
  </si>
  <si>
    <t>Przepompownia ścieków P2-6 Przybyszewo</t>
  </si>
  <si>
    <t>02-01955</t>
  </si>
  <si>
    <t>Przepompownia ścieków P2-5 Przybyszewo</t>
  </si>
  <si>
    <t>02-01998</t>
  </si>
  <si>
    <t>Rurociąg tłoczny wody surowej</t>
  </si>
  <si>
    <t>02-01999</t>
  </si>
  <si>
    <t>02-02000</t>
  </si>
  <si>
    <t>02-02074</t>
  </si>
  <si>
    <t>Oświetlenie zewnętrzne LED na terenie bazy MPWiK</t>
  </si>
  <si>
    <t>02-02075</t>
  </si>
  <si>
    <t>Oświetlenie zewnętrzne LED na SUW Strzyżewice</t>
  </si>
  <si>
    <t>02-02076</t>
  </si>
  <si>
    <t>Oświetlenie zewnętrzne LED na SUW Żakowo</t>
  </si>
  <si>
    <t>02-02096</t>
  </si>
  <si>
    <t>Przepompownia ścieków P9-3 przy ul.Głównej w Krzycku Małym</t>
  </si>
  <si>
    <t>02-02344</t>
  </si>
  <si>
    <t>02-02345</t>
  </si>
  <si>
    <t>Ogrodzenie studni M5, S1bis</t>
  </si>
  <si>
    <t>02-02346</t>
  </si>
  <si>
    <t>Ogrodzenie studni S2bis</t>
  </si>
  <si>
    <t>02-02347</t>
  </si>
  <si>
    <t>Przepust do światłowodu DN40</t>
  </si>
  <si>
    <t>02-02348</t>
  </si>
  <si>
    <t>Przepust elektryczny DN110</t>
  </si>
  <si>
    <t>02-02352</t>
  </si>
  <si>
    <t>Plac manewrowy między wiatami magazynowymi na osad</t>
  </si>
  <si>
    <t>02-02356</t>
  </si>
  <si>
    <t>Brama dwuskrzydłowa z automatem bramowym oraz dodatkowym ogrodzeniem</t>
  </si>
  <si>
    <t>02-02357</t>
  </si>
  <si>
    <t>02-02359</t>
  </si>
  <si>
    <t>Droga przy wiatach magazynowych na osad</t>
  </si>
  <si>
    <t>02-02360</t>
  </si>
  <si>
    <t>Nawierzchnia z kostki betonowej na terenie przepompowni P1-5</t>
  </si>
  <si>
    <t>02-02373</t>
  </si>
  <si>
    <t>Ogrodzenie - brama automatyczna wjazdowa do siedziby MPWiK</t>
  </si>
  <si>
    <t>02-02477</t>
  </si>
  <si>
    <t>Przepompownia ścieków P2-1 Święciechowa ul.Leszczyńska</t>
  </si>
  <si>
    <t>02-02478</t>
  </si>
  <si>
    <t>Zlewnia ścieków P2-1 Święciechowa ul.Leszczyńska</t>
  </si>
  <si>
    <t>02-02479</t>
  </si>
  <si>
    <t>Plac manewrowy przepompowni P2-1</t>
  </si>
  <si>
    <t>02-02480</t>
  </si>
  <si>
    <t>Ogrodzenie działki 1226/138 z bramą wjazdową</t>
  </si>
  <si>
    <t>02-02576</t>
  </si>
  <si>
    <t>Ogrodzenie studni M1 i Pd1</t>
  </si>
  <si>
    <t>02-02577</t>
  </si>
  <si>
    <t>02-02578</t>
  </si>
  <si>
    <t>02-02594</t>
  </si>
  <si>
    <t>Plac manewrowy przy budynku stacji odwadniania osadów</t>
  </si>
  <si>
    <t>02-02595</t>
  </si>
  <si>
    <t>Silos na wapno - fundament</t>
  </si>
  <si>
    <t>02-02606</t>
  </si>
  <si>
    <t>Studnia głębinowa 3d</t>
  </si>
  <si>
    <t>02-02610</t>
  </si>
  <si>
    <t>Brama dwuskrzydłowa z dodatkowym ogrodzeniem</t>
  </si>
  <si>
    <t>02-02686</t>
  </si>
  <si>
    <t>Linia światłowodowa studni M1,Pd1 i M2</t>
  </si>
  <si>
    <t>02-02692</t>
  </si>
  <si>
    <t>Ogrodzenie studni S4</t>
  </si>
  <si>
    <t>02-02693</t>
  </si>
  <si>
    <t>Ogrodzenie studni S3bis i budynku energetycznego -LAS</t>
  </si>
  <si>
    <t>02-02694</t>
  </si>
  <si>
    <t>Linia światłowodowa studni M4</t>
  </si>
  <si>
    <t>02-02699</t>
  </si>
  <si>
    <t>Punkt poboru wody w Klonówcu przy posesji nr 9</t>
  </si>
  <si>
    <t>02-02700</t>
  </si>
  <si>
    <t>Punkt poboru wody w Goniembicach (przy szkole)</t>
  </si>
  <si>
    <t>02-02738</t>
  </si>
  <si>
    <t>Studnia głębinowa 6c</t>
  </si>
  <si>
    <t>02-02739</t>
  </si>
  <si>
    <t>Studnia głębinowa 2d</t>
  </si>
  <si>
    <t>02-02740</t>
  </si>
  <si>
    <t>Studnia głębinowa nr 1a Żakowo</t>
  </si>
  <si>
    <t>02-02741</t>
  </si>
  <si>
    <t>Rurociąg wody surowej ze studni nr 1a</t>
  </si>
  <si>
    <t>02-02742</t>
  </si>
  <si>
    <t>Punkt poboru wody w Ratowicach</t>
  </si>
  <si>
    <t>02-02300</t>
  </si>
  <si>
    <t xml:space="preserve">Zdrój uliczny z syst, retencyjno-rozsączającym ul. Wyspiańskiego i Fr. Z Asyżu </t>
  </si>
  <si>
    <t xml:space="preserve">ul. Wyspiańskiego i Fr. z Asyżu </t>
  </si>
  <si>
    <t>02-02302</t>
  </si>
  <si>
    <t xml:space="preserve">Zdrój uliczny z syst, retencyjno-rozsączającym ul. Rejtana </t>
  </si>
  <si>
    <t xml:space="preserve">ul. Rejtana </t>
  </si>
  <si>
    <t>02-00311</t>
  </si>
  <si>
    <t xml:space="preserve">Zdrój uliczny Nowy Rynek </t>
  </si>
  <si>
    <t xml:space="preserve">Nowy Rynek </t>
  </si>
  <si>
    <t>02-00312</t>
  </si>
  <si>
    <t xml:space="preserve">Zdrój uliczny Rynek </t>
  </si>
  <si>
    <t xml:space="preserve">Rynek </t>
  </si>
  <si>
    <t>02-01221</t>
  </si>
  <si>
    <t>Zdrój uliczny z syst, retencyjno-rozsączającym - Skateplaza ul. Fr. Z Asyżu</t>
  </si>
  <si>
    <t xml:space="preserve">ul. Fr. Z Asyżu </t>
  </si>
  <si>
    <t>03-00003</t>
  </si>
  <si>
    <t>kocioł gazowy typ VAILLANT VCW - 18</t>
  </si>
  <si>
    <t>03-00004</t>
  </si>
  <si>
    <t>kocioł grzejny Viessman kotłownia bud"B"</t>
  </si>
  <si>
    <t>03-00005</t>
  </si>
  <si>
    <t>agregat prądotwórczy z silnikiem benzynowym HONDA</t>
  </si>
  <si>
    <t>03-00006</t>
  </si>
  <si>
    <t>zespół prądotwórczy</t>
  </si>
  <si>
    <t>03-00011</t>
  </si>
  <si>
    <t>03-00014</t>
  </si>
  <si>
    <t>zespół prądotwórczy przewożny</t>
  </si>
  <si>
    <t>03-00016</t>
  </si>
  <si>
    <t>Kocioł kondensacyjny nr 2 BUDERUS</t>
  </si>
  <si>
    <t>03-00017</t>
  </si>
  <si>
    <t>Agregat prądotwórczy marki FOGO</t>
  </si>
  <si>
    <t>03-00018</t>
  </si>
  <si>
    <t>Zespół prądotwórczy - przepompownia P1-1</t>
  </si>
  <si>
    <t>03-00019</t>
  </si>
  <si>
    <t>Kocioł olejowo-gazowy 45kW</t>
  </si>
  <si>
    <t>03-00020</t>
  </si>
  <si>
    <t>Agregat prądotwórczy FOGO</t>
  </si>
  <si>
    <t>03-00021</t>
  </si>
  <si>
    <t>Kocioł gazowy z podgrzewaczem</t>
  </si>
  <si>
    <t>03-00022</t>
  </si>
  <si>
    <t>Agregat prądotwórczy - przepompownia P1-3 ul.Brzechwy</t>
  </si>
  <si>
    <t>03-00023</t>
  </si>
  <si>
    <t>Agregat prądotwórczy - przepompownia P1-2 ul.Zachodnia</t>
  </si>
  <si>
    <t>03-00024</t>
  </si>
  <si>
    <t>Agregat prądotwórczy - przepompownia P3-1 ul.Lipowa Wilkowice</t>
  </si>
  <si>
    <t>03-00025</t>
  </si>
  <si>
    <t>Agregat prądotwórczy - przepompownia P1-4</t>
  </si>
  <si>
    <t>03-00026</t>
  </si>
  <si>
    <t>Agregat prądotwórczy bez obudowy FDF60IS</t>
  </si>
  <si>
    <t>03-00028</t>
  </si>
  <si>
    <t>Kocioł IMMERGAS z armaturą</t>
  </si>
  <si>
    <t>03-00029</t>
  </si>
  <si>
    <t>03-00030</t>
  </si>
  <si>
    <t>Kocioł Buderus z armaturą</t>
  </si>
  <si>
    <t>03-00033</t>
  </si>
  <si>
    <t>Agregat prądotwórczy</t>
  </si>
  <si>
    <t>Suma ubezpieczenia</t>
  </si>
  <si>
    <t>05-00002</t>
  </si>
  <si>
    <t>Piła hydrauliczna typ HCS 14"</t>
  </si>
  <si>
    <t>05-00003</t>
  </si>
  <si>
    <t>Wiertarka hydrauliczna typ HCD25-100</t>
  </si>
  <si>
    <t>05-00004</t>
  </si>
  <si>
    <t>Piła hydrauliczna</t>
  </si>
  <si>
    <t>05-00005</t>
  </si>
  <si>
    <t>Zagęszczarka typ VP 2050R z silnikiem benz.Honda z dyw.ślizg</t>
  </si>
  <si>
    <t>05-00006</t>
  </si>
  <si>
    <t>Ubijak spalinowy</t>
  </si>
  <si>
    <t>05-00007</t>
  </si>
  <si>
    <t>Ubijak spalinowy WACKER</t>
  </si>
  <si>
    <t>05-00008</t>
  </si>
  <si>
    <t>Młot spalinowy</t>
  </si>
  <si>
    <t>05-00009</t>
  </si>
  <si>
    <t>05-00010</t>
  </si>
  <si>
    <t>Płyta wibracyjna do zagęszczania wykopów</t>
  </si>
  <si>
    <t>05-00011</t>
  </si>
  <si>
    <t>płyta wibracyjna/zagęszczarka gruntu/</t>
  </si>
  <si>
    <t>05-00017</t>
  </si>
  <si>
    <t>Zagęszczarka do gruntu</t>
  </si>
  <si>
    <t>05-00018</t>
  </si>
  <si>
    <t>Młot ręczny-hydrauliczny</t>
  </si>
  <si>
    <t>05-00019</t>
  </si>
  <si>
    <t>Piła tarczowa-hydrauliczna</t>
  </si>
  <si>
    <t>05-00020</t>
  </si>
  <si>
    <t>Mikrociągnik STIGA - PARK</t>
  </si>
  <si>
    <t>05-00021</t>
  </si>
  <si>
    <t>Piła do cięcia asfaltu</t>
  </si>
  <si>
    <t>05-00022</t>
  </si>
  <si>
    <t>05-00023</t>
  </si>
  <si>
    <t>Stopa wibracyjna (WIBRATOR SPALINOWY)</t>
  </si>
  <si>
    <t>05-00024</t>
  </si>
  <si>
    <t>Przecinarka typ BFS 100 z sil.benz.HONDA wraz z tarczą tnącą</t>
  </si>
  <si>
    <t>05-00025</t>
  </si>
  <si>
    <t>Brona talerzowa</t>
  </si>
  <si>
    <t>05-00027</t>
  </si>
  <si>
    <t>Ładowacz Czołowy TL260,NR1646,łopata bh185</t>
  </si>
  <si>
    <t>05-00031</t>
  </si>
  <si>
    <t>Kosiarka bijakowa DB36</t>
  </si>
  <si>
    <t>05-00032</t>
  </si>
  <si>
    <t>Spalinowy młot wyburzeniowy</t>
  </si>
  <si>
    <t>05-00033</t>
  </si>
  <si>
    <t>05-00035</t>
  </si>
  <si>
    <t>Kosiarka bijakowa tylno-boczna RB180</t>
  </si>
  <si>
    <t>05-00036</t>
  </si>
  <si>
    <t>Aparat do nawiercania sieci wodociągowych</t>
  </si>
  <si>
    <t>05-00037</t>
  </si>
  <si>
    <t>Młot udarowo-obrotowy</t>
  </si>
  <si>
    <t>05-00038</t>
  </si>
  <si>
    <t>Stopa wibracyjna Weber SRV 660</t>
  </si>
  <si>
    <t>05-00041</t>
  </si>
  <si>
    <t>Traktorek ogrodowy STIGA z przyczepką</t>
  </si>
  <si>
    <t>06-00001</t>
  </si>
  <si>
    <t>Zbiornik PIX z tworzywa sztucznego z fundamentem</t>
  </si>
  <si>
    <t>06-00002</t>
  </si>
  <si>
    <t>Zbiornik wapna z automatyką w bud.pras i odwadniania</t>
  </si>
  <si>
    <t>06-00003</t>
  </si>
  <si>
    <t>Zbiornik sprężonego powietrza</t>
  </si>
  <si>
    <t>06-00004</t>
  </si>
  <si>
    <t>Rozdzielnia średniego napięcia w bud.stacji transformatorowe</t>
  </si>
  <si>
    <t>06-00005</t>
  </si>
  <si>
    <t>Rozdzielnia niskiego napięcia w bud.stacji transformatorowej</t>
  </si>
  <si>
    <t>06-00006</t>
  </si>
  <si>
    <t>Rozdzielnia NN części biologicznej</t>
  </si>
  <si>
    <t>06-00007</t>
  </si>
  <si>
    <t>Rozdzielnia SN średniego napięcia w bud.energet.SUW</t>
  </si>
  <si>
    <t>06-00008</t>
  </si>
  <si>
    <t>Rozdzielnia niskiego napięcia w bud.energet.SUW</t>
  </si>
  <si>
    <t>06-00009</t>
  </si>
  <si>
    <t>Rozdzielnia średniego napięcia w bud.energ.LAS</t>
  </si>
  <si>
    <t>06-00010</t>
  </si>
  <si>
    <t>Rozdzielnia niskiego napięcia w bud.energ.LAS</t>
  </si>
  <si>
    <t>06-00011</t>
  </si>
  <si>
    <t>Ochrona katodowa pod torami PKP</t>
  </si>
  <si>
    <t>06-00012</t>
  </si>
  <si>
    <t>System monitoringu wizyjnego</t>
  </si>
  <si>
    <t>06-00014</t>
  </si>
  <si>
    <t>Instalacja alarmowa-modernizacja</t>
  </si>
  <si>
    <t>06-00015</t>
  </si>
  <si>
    <t>Urządzenia radiotechniczne/WIEŻA RADIOWA</t>
  </si>
  <si>
    <t>06-00021</t>
  </si>
  <si>
    <t>Suwnica w budynku stacji dmuchaw</t>
  </si>
  <si>
    <t>06-00022</t>
  </si>
  <si>
    <t>Klimatyzator w budynku stacji dmuchaw</t>
  </si>
  <si>
    <t>06-00024</t>
  </si>
  <si>
    <t>Filtry sztuk 7 w bud.filtrów i pompowni</t>
  </si>
  <si>
    <t>06-00026</t>
  </si>
  <si>
    <t>Kosze do krat Hubera - 2 sztuki</t>
  </si>
  <si>
    <t>06-00027</t>
  </si>
  <si>
    <t>Separator piasku w bud.zespołu krat mechnicznych</t>
  </si>
  <si>
    <t>06-00029</t>
  </si>
  <si>
    <t>Prasa taśmowa w bud.stacji dmuchaw,odwadniania osadów i pras</t>
  </si>
  <si>
    <t>06-00030</t>
  </si>
  <si>
    <t>Aparatura kontrolno-pomiarowa i automaty</t>
  </si>
  <si>
    <t>06-00031</t>
  </si>
  <si>
    <t>Aparatura kontrolno-pomiarowa</t>
  </si>
  <si>
    <t>06-00033</t>
  </si>
  <si>
    <t>Przepływomierz jednorurowy masowy Promass</t>
  </si>
  <si>
    <t>06-00036</t>
  </si>
  <si>
    <t>Wizualizer Lumens PS-600</t>
  </si>
  <si>
    <t>06-00037</t>
  </si>
  <si>
    <t>Czasomat Lili w wrzutnikiem /punkt poboru wody/</t>
  </si>
  <si>
    <t>06-00038</t>
  </si>
  <si>
    <t>Instalacja osuszacza powietrza SUW Karczma Borowa kpl.1</t>
  </si>
  <si>
    <t>06-00041</t>
  </si>
  <si>
    <t>Zbiornik naziemny z blachy na przyczepie ciągnikowej</t>
  </si>
  <si>
    <t>06-00048</t>
  </si>
  <si>
    <t>Prostownik diodowy</t>
  </si>
  <si>
    <t>06-00053</t>
  </si>
  <si>
    <t>Filtry pospieszne 4 szt.</t>
  </si>
  <si>
    <t>06-00059</t>
  </si>
  <si>
    <t>Brama wjazdowa samonośna</t>
  </si>
  <si>
    <t>06-00060</t>
  </si>
  <si>
    <t>System telewizji dozorowej na Stacji zlewczej Maryszewice</t>
  </si>
  <si>
    <t>06-00061</t>
  </si>
  <si>
    <t>Osuszacz powietrza z instalacją rozprowadzającą suche powietrze SUW Zaborowo</t>
  </si>
  <si>
    <t>06-00063</t>
  </si>
  <si>
    <t>Monitoring przepompowni P5-1 ul.Zaborowska w Henrykowie</t>
  </si>
  <si>
    <t>06-00064</t>
  </si>
  <si>
    <t>Monitoring przepompowni P1-3 ul.Brzechwy</t>
  </si>
  <si>
    <t>06-00065</t>
  </si>
  <si>
    <t>Monitoring przepompowni P1-5 ul.Usługowa</t>
  </si>
  <si>
    <t>06-00066</t>
  </si>
  <si>
    <t>Winda na dostawę próbek</t>
  </si>
  <si>
    <t>06-00067</t>
  </si>
  <si>
    <t>Winda czysta / brudna</t>
  </si>
  <si>
    <t>06-00068</t>
  </si>
  <si>
    <t>Sterownica klimatyzacyjna nr 709-723-09</t>
  </si>
  <si>
    <t>06-00069</t>
  </si>
  <si>
    <t>Centrala klimatyzacyjna nawiewna typ DIWER ZL 66 HG</t>
  </si>
  <si>
    <t>06-00070</t>
  </si>
  <si>
    <t>Centrala klimatyzacyjna nawiewna typ DIWER ZL 64 HG</t>
  </si>
  <si>
    <t>06-00071</t>
  </si>
  <si>
    <t>Centrala klimatyzacyjna nawiewna typ DIWER ZL 96 HG</t>
  </si>
  <si>
    <t>06-00073</t>
  </si>
  <si>
    <t>System alarmowy w budynku laboratorium</t>
  </si>
  <si>
    <t>06-00075</t>
  </si>
  <si>
    <t>Projektor SANYO PLC-XU4000</t>
  </si>
  <si>
    <t>06-00076</t>
  </si>
  <si>
    <t>06-00077</t>
  </si>
  <si>
    <t>Centrala telefoniczna LIBRA</t>
  </si>
  <si>
    <t>06-00078</t>
  </si>
  <si>
    <t>Układ pomiarowo-rozliczeniowy energii elektrycznej - SUW Strzyżewice</t>
  </si>
  <si>
    <t>06-00079</t>
  </si>
  <si>
    <t>Układ pomiarowo-rozliczeniowy energii elektrycznej - SUW Karczma Borowa</t>
  </si>
  <si>
    <t>06-00080</t>
  </si>
  <si>
    <t>Układ pomiarowo-rozliczeniowy energii elektrycznej - Oczyszczalnia ścieków</t>
  </si>
  <si>
    <t>06-00081</t>
  </si>
  <si>
    <t>Układ pomiarowo-rozliczeniowy energii elektrycznej - Laboratorium</t>
  </si>
  <si>
    <t>06-00082</t>
  </si>
  <si>
    <t>Układ pomiarowo-rozliczeniowy energii elektrycznej - magazyn</t>
  </si>
  <si>
    <t>06-00083</t>
  </si>
  <si>
    <t>Urządzenie sieciowe Novatel Merlin XU870 HSDPA ExpressCard</t>
  </si>
  <si>
    <t>06-00084</t>
  </si>
  <si>
    <t>Układ pomiarowo-rozliczeniowy energii elektrycznej - pompownia P1-1</t>
  </si>
  <si>
    <t>06-00085</t>
  </si>
  <si>
    <t>Osuszacz powietrza</t>
  </si>
  <si>
    <t>06-00086</t>
  </si>
  <si>
    <t>Szafa sterownicza kraty mechanicznej Huber nr 1</t>
  </si>
  <si>
    <t>06-00087</t>
  </si>
  <si>
    <t>Szafa sterownicza kraty mechanicznej Huber nr 2</t>
  </si>
  <si>
    <t>06-00088</t>
  </si>
  <si>
    <t>Autonomiczny układ do poboru próbek - typ Efcon</t>
  </si>
  <si>
    <t>06-00089</t>
  </si>
  <si>
    <t>Przepływomierz elektromagnetyczny DN250 ISOMAG - przepompownia P1-1</t>
  </si>
  <si>
    <t>06-00090</t>
  </si>
  <si>
    <t>Instalacja wentylacyjna (nawiewna i wywiewna) - przepompownia P1-1</t>
  </si>
  <si>
    <t>06-00091</t>
  </si>
  <si>
    <t>Rozdzielnica elektryczna RG - przepompownia P1-1</t>
  </si>
  <si>
    <t>06-00092</t>
  </si>
  <si>
    <t>Bateria kondensatorów - przepompownia P1-1</t>
  </si>
  <si>
    <t>06-00093</t>
  </si>
  <si>
    <t>Instalacja teleinformatyczna - przepompownia P1-1</t>
  </si>
  <si>
    <t>06-00094</t>
  </si>
  <si>
    <t>Instalacja odgromowa na budynku Przepompowni P1-1</t>
  </si>
  <si>
    <t>06-00095</t>
  </si>
  <si>
    <t>Projektor Casio XJ-A247</t>
  </si>
  <si>
    <t>06-00096</t>
  </si>
  <si>
    <t>Tablice rozdzielcze</t>
  </si>
  <si>
    <t>06-00097</t>
  </si>
  <si>
    <t>Tablica interaktywna Qomo 105"</t>
  </si>
  <si>
    <t>06-00098</t>
  </si>
  <si>
    <t>Rozdzielnica elektryczna SN 1</t>
  </si>
  <si>
    <t>06-00099</t>
  </si>
  <si>
    <t>Rozdzielnica elektryczna SN 2</t>
  </si>
  <si>
    <t>06-00100</t>
  </si>
  <si>
    <t>Rozdzielnica główna nn-RN-W</t>
  </si>
  <si>
    <t>06-00101</t>
  </si>
  <si>
    <t>Bateria kondensatorów nr 1</t>
  </si>
  <si>
    <t>06-00102</t>
  </si>
  <si>
    <t>Bateria kondensatorów nr 2</t>
  </si>
  <si>
    <t>06-00105</t>
  </si>
  <si>
    <t>Tablica pomiaru energii SUW Zaborowo</t>
  </si>
  <si>
    <t>06-00106</t>
  </si>
  <si>
    <t>Rozdzielnica R1.2</t>
  </si>
  <si>
    <t>06-00107</t>
  </si>
  <si>
    <t>Kurtyna powietrzna</t>
  </si>
  <si>
    <t>06-00108</t>
  </si>
  <si>
    <t>Centrala wentylacyjna</t>
  </si>
  <si>
    <t>06-00109</t>
  </si>
  <si>
    <t>Instalacja klimatyzacji - salka edukacyjna</t>
  </si>
  <si>
    <t>06-00110</t>
  </si>
  <si>
    <t>Projektor multimedialny</t>
  </si>
  <si>
    <t>06-00111</t>
  </si>
  <si>
    <t>Układ klimatyzacji - budynek SUW</t>
  </si>
  <si>
    <t>06-00112</t>
  </si>
  <si>
    <t>Pompa ciepła z zasobnikiem i stacją wody gruntowej</t>
  </si>
  <si>
    <t>06-00113</t>
  </si>
  <si>
    <t>Filtr ciśnieniowy DN2000 nr 1</t>
  </si>
  <si>
    <t>06-00114</t>
  </si>
  <si>
    <t>Filtr ciśnieniowy DN2000 nr 2</t>
  </si>
  <si>
    <t>06-00115</t>
  </si>
  <si>
    <t>Filtr ciśnieniowy DN2000 nr 3</t>
  </si>
  <si>
    <t>06-00116</t>
  </si>
  <si>
    <t>Filtr ciśnieniowy DN2000 nr 4</t>
  </si>
  <si>
    <t>06-00117</t>
  </si>
  <si>
    <t>Filtr ciśnieniowy DN2000 nr 5</t>
  </si>
  <si>
    <t>06-00118</t>
  </si>
  <si>
    <t>Filtr ciśnieniowy DN2000 nr 6</t>
  </si>
  <si>
    <t>06-00119</t>
  </si>
  <si>
    <t>Filtr ciśnieniowy DN2000 nr 7</t>
  </si>
  <si>
    <t>06-00120</t>
  </si>
  <si>
    <t>Filtr ciśnieniowy DN2000 nr 8</t>
  </si>
  <si>
    <t>06-00121</t>
  </si>
  <si>
    <t>Lampa UV</t>
  </si>
  <si>
    <t>06-00122</t>
  </si>
  <si>
    <t>Rozdzielnica elektryczna przy studni głębinowej RE-SG1</t>
  </si>
  <si>
    <t>06-00123</t>
  </si>
  <si>
    <t>Rozdzielnica elektryczna przy studni głębinowej RE-SG2 (2D)</t>
  </si>
  <si>
    <t>06-00124</t>
  </si>
  <si>
    <t>Rozdzielnica elektryczna przy studni głębinowej nr 3d</t>
  </si>
  <si>
    <t>06-00125</t>
  </si>
  <si>
    <t>Rozdzielnica elektryczna przy studni głębinowej RE-SG4</t>
  </si>
  <si>
    <t>06-00126</t>
  </si>
  <si>
    <t>Rozdzielnica elektryczna przy studni głębinowej RE-SG5</t>
  </si>
  <si>
    <t>06-00127</t>
  </si>
  <si>
    <t>Rozdzielnica elektryczna przy studni głębinowej RE-SG6 (6C)</t>
  </si>
  <si>
    <t>06-00128</t>
  </si>
  <si>
    <t>Zbiornik sprężonego powietrza DN1200</t>
  </si>
  <si>
    <t>06-00129</t>
  </si>
  <si>
    <t>Wizualizer Lumes PS 760</t>
  </si>
  <si>
    <t>06-00130</t>
  </si>
  <si>
    <t>Klimatyzator Fujitsu</t>
  </si>
  <si>
    <t>06-00131</t>
  </si>
  <si>
    <t>Monitoring GPRS - stacja podnoszenia ciśnienia ul.Chocimska</t>
  </si>
  <si>
    <t>06-00132</t>
  </si>
  <si>
    <t>Monitoring GPRS - SUW Maryszewice Gm.Lipno</t>
  </si>
  <si>
    <t>06-00133</t>
  </si>
  <si>
    <t>Osuszacz powietrza wraz z układem dystrybucji powietrza</t>
  </si>
  <si>
    <t>06-00134</t>
  </si>
  <si>
    <t>Kominy wentylacyjne do urządzeń laboratoryjnych</t>
  </si>
  <si>
    <t>06-00135</t>
  </si>
  <si>
    <t>Dławik kompensacyjny 20kVar</t>
  </si>
  <si>
    <t>06-00136</t>
  </si>
  <si>
    <t>Zbiornik powietrza</t>
  </si>
  <si>
    <t>06-00137</t>
  </si>
  <si>
    <t>Układ pomiarowo-rozliczeniowy wraz z wewnętrzną linią zasilającą - SUW Żakowo</t>
  </si>
  <si>
    <t>06-00138</t>
  </si>
  <si>
    <t>06-00139</t>
  </si>
  <si>
    <t>Układ pomiarowo-rozliczeniowy wraz z wewnętrzną linią zasilającą - SUW Radomicko</t>
  </si>
  <si>
    <t>06-00140</t>
  </si>
  <si>
    <t>System sygnalizacji i napadu (SSWiN) na SUW Żakowo</t>
  </si>
  <si>
    <t>06-00141</t>
  </si>
  <si>
    <t>System sygnalizacji i napadu (SSWiN) na SUW Radomicko</t>
  </si>
  <si>
    <t>06-00142</t>
  </si>
  <si>
    <t>System monitoringu wizyjnego na SUW Karczma Borowa</t>
  </si>
  <si>
    <t>06-00143</t>
  </si>
  <si>
    <t>Analizator jakości zasilania PQM700 z cęgami F-3A</t>
  </si>
  <si>
    <t>06-00144</t>
  </si>
  <si>
    <t>Szafa zasilająco-sterownicza AKPiA przy studni M5, S1bis</t>
  </si>
  <si>
    <t>06-00145</t>
  </si>
  <si>
    <t>Szafa zasilająco-sterownicza AKPiA przy studni S2bis</t>
  </si>
  <si>
    <t>06-00146</t>
  </si>
  <si>
    <t>Monitoring CCTV na terenie oczyszczalni ścieków</t>
  </si>
  <si>
    <t>06-00147</t>
  </si>
  <si>
    <t>Szafa zasilająco - sterownicza pompowni sieciowej</t>
  </si>
  <si>
    <t>06-00148</t>
  </si>
  <si>
    <t>Szafa zasilająco - sterownicza pompy płuczącej, dmuchawy i pomp głębinowych</t>
  </si>
  <si>
    <t>06-00149</t>
  </si>
  <si>
    <t>Układ klimatyzacji w budynku B - dobudówka</t>
  </si>
  <si>
    <t>06-00150</t>
  </si>
  <si>
    <t>Układ klimatyzacji w budynku A</t>
  </si>
  <si>
    <t>06-00151</t>
  </si>
  <si>
    <t>Szafa zasilająco-sterownicza AKPiA przy studni M1 i Pd1</t>
  </si>
  <si>
    <t>06-00152</t>
  </si>
  <si>
    <t>06-00153</t>
  </si>
  <si>
    <t>Kamera termowizyjna</t>
  </si>
  <si>
    <t>06-00154</t>
  </si>
  <si>
    <t>Układ klimatyzacji w budynku B</t>
  </si>
  <si>
    <t>06-00155</t>
  </si>
  <si>
    <t>Monitoring na SUW Strzyżewice</t>
  </si>
  <si>
    <t>06-00156</t>
  </si>
  <si>
    <t>Szafa zasilająco-sterownicza AKPiA przy studni M2</t>
  </si>
  <si>
    <t>06-00157</t>
  </si>
  <si>
    <t>Szafa zasilająco-sterownicza AKPiA przy studni S4</t>
  </si>
  <si>
    <t>06-00158</t>
  </si>
  <si>
    <t>System monitoringu sieci wodociągowej</t>
  </si>
  <si>
    <t>06-00159</t>
  </si>
  <si>
    <t>Telewizor Samsung LED 82" 4K ze stojakiem</t>
  </si>
  <si>
    <t>06-00160</t>
  </si>
  <si>
    <t>Miernik pomiaru wibracji</t>
  </si>
  <si>
    <t>06-00161</t>
  </si>
  <si>
    <t>Zestaw głośnomówiący JABRA</t>
  </si>
  <si>
    <t>06-00162</t>
  </si>
  <si>
    <t>06-00163</t>
  </si>
  <si>
    <t>Rozdzielnica główna niskiego napięcia RG</t>
  </si>
  <si>
    <t>06-00164</t>
  </si>
  <si>
    <t>Rozdzielnica SN Bojanowo</t>
  </si>
  <si>
    <t>06-00165</t>
  </si>
  <si>
    <t>Rozdzielnica SN Gronowo</t>
  </si>
  <si>
    <t>06-00168</t>
  </si>
  <si>
    <t>Bateria kondensatorów Bojanowo</t>
  </si>
  <si>
    <t>06-00169</t>
  </si>
  <si>
    <t>Bateria kondensatorów Gronowo</t>
  </si>
  <si>
    <t>06-00170</t>
  </si>
  <si>
    <t>Żuraw na reaktor biologiczny</t>
  </si>
  <si>
    <t>06-00171</t>
  </si>
  <si>
    <t>Szafa sterownicza prasy osadu Andritz</t>
  </si>
  <si>
    <t>06-00172</t>
  </si>
  <si>
    <t>Kontener stalowy KP 15m3 na odpady</t>
  </si>
  <si>
    <t>06-00173</t>
  </si>
  <si>
    <t>Miernik małych rezystancji MMR-650</t>
  </si>
  <si>
    <t>Data nabycia</t>
  </si>
  <si>
    <t>04-00042</t>
  </si>
  <si>
    <t>Komputer NTT Symfonia+Monitor</t>
  </si>
  <si>
    <t>29.07.2005</t>
  </si>
  <si>
    <t>04-00055</t>
  </si>
  <si>
    <t>przełącznik rdzeniowy sieci komputerowej</t>
  </si>
  <si>
    <t>09.05.2007</t>
  </si>
  <si>
    <t>04-00056</t>
  </si>
  <si>
    <t>przełącznik warstwa dostępowa sieci komputerowej</t>
  </si>
  <si>
    <t>04-00057</t>
  </si>
  <si>
    <t>04-00058</t>
  </si>
  <si>
    <t>Ruter-urządzenie sieci komputerowej typ Fortigata 60B</t>
  </si>
  <si>
    <t>15.02.2008</t>
  </si>
  <si>
    <t>04-00063</t>
  </si>
  <si>
    <t>Komputer NTT Office+monitor LCD</t>
  </si>
  <si>
    <t>06.05.2008</t>
  </si>
  <si>
    <t>04-00068</t>
  </si>
  <si>
    <t>Monitor LCD 19" LG W1952TQ-PF</t>
  </si>
  <si>
    <t>16.09.2008</t>
  </si>
  <si>
    <t>04-00107</t>
  </si>
  <si>
    <t>Drukarka OKI ML 320</t>
  </si>
  <si>
    <t>05.05.1995</t>
  </si>
  <si>
    <t>04-00132</t>
  </si>
  <si>
    <t>Drukarka OKI 3321</t>
  </si>
  <si>
    <t>26.10.1999</t>
  </si>
  <si>
    <t>04-00141</t>
  </si>
  <si>
    <t>Komputer NTT SYMFONIA + Monitor Belinea</t>
  </si>
  <si>
    <t>12.03.2001</t>
  </si>
  <si>
    <t>04-00148</t>
  </si>
  <si>
    <t>Drukarka OKI ML 3321</t>
  </si>
  <si>
    <t>28.03.2002</t>
  </si>
  <si>
    <t>04-00154</t>
  </si>
  <si>
    <t>projektor LCD PANASONIC</t>
  </si>
  <si>
    <t>18.02.2003</t>
  </si>
  <si>
    <t>04-00198</t>
  </si>
  <si>
    <t>Drukarka HP Laser Jet 1100</t>
  </si>
  <si>
    <t>01.02.2004</t>
  </si>
  <si>
    <t>04-00235</t>
  </si>
  <si>
    <t>Głowica radiowa IZAR PRT R3 z modułem optycznym</t>
  </si>
  <si>
    <t>31.03.2005</t>
  </si>
  <si>
    <t>04-00236</t>
  </si>
  <si>
    <t>Monitor LCD Belinea 17"</t>
  </si>
  <si>
    <t>23.04.2005</t>
  </si>
  <si>
    <t>04-00262</t>
  </si>
  <si>
    <t>Komputer NTT Office typ Q 6600</t>
  </si>
  <si>
    <t>14.03.2008</t>
  </si>
  <si>
    <t>04-00268</t>
  </si>
  <si>
    <t>Monitor LG Flatron LCD 20"</t>
  </si>
  <si>
    <t>28.10.2008</t>
  </si>
  <si>
    <t>04-00276</t>
  </si>
  <si>
    <t>UPS APC SMART-UPS 2200VA USB/SERIAL</t>
  </si>
  <si>
    <t>02.12.2008</t>
  </si>
  <si>
    <t>04-00277</t>
  </si>
  <si>
    <t>Drukarka HP OfficeJet</t>
  </si>
  <si>
    <t>Komputer ADAX DELTA</t>
  </si>
  <si>
    <t>04-00285</t>
  </si>
  <si>
    <t>Monitor AOC LCD 16"</t>
  </si>
  <si>
    <t>18.05.2009</t>
  </si>
  <si>
    <t>04-00291</t>
  </si>
  <si>
    <t>26.06.2009</t>
  </si>
  <si>
    <t>04-00294</t>
  </si>
  <si>
    <t>Komputer ADAX DELTA VBD5300</t>
  </si>
  <si>
    <t>16.11.2009</t>
  </si>
  <si>
    <t>04-00295</t>
  </si>
  <si>
    <t>04-00296</t>
  </si>
  <si>
    <t>APC Back-UPS RS 550</t>
  </si>
  <si>
    <t>04-00320</t>
  </si>
  <si>
    <t>08.04.2010</t>
  </si>
  <si>
    <t>04-00330</t>
  </si>
  <si>
    <t>04-00338</t>
  </si>
  <si>
    <t>04-00347</t>
  </si>
  <si>
    <t>31.05.2010</t>
  </si>
  <si>
    <t>04-00360</t>
  </si>
  <si>
    <t>Monitor do serwerów KVM</t>
  </si>
  <si>
    <t>04-00371</t>
  </si>
  <si>
    <t>Monitor HP S2031a</t>
  </si>
  <si>
    <t>20.12.2010</t>
  </si>
  <si>
    <t>04-00387</t>
  </si>
  <si>
    <t>04-00398</t>
  </si>
  <si>
    <t>Komputer HP Compaq 8100 Elite</t>
  </si>
  <si>
    <t>04-00399</t>
  </si>
  <si>
    <t>04-00404</t>
  </si>
  <si>
    <t>04-00405</t>
  </si>
  <si>
    <t>04-00411</t>
  </si>
  <si>
    <t>04-00423</t>
  </si>
  <si>
    <t>04-00425</t>
  </si>
  <si>
    <t>04-00437</t>
  </si>
  <si>
    <t>04-00444</t>
  </si>
  <si>
    <t>04-00445</t>
  </si>
  <si>
    <t>04-00451</t>
  </si>
  <si>
    <t>04-00452</t>
  </si>
  <si>
    <t>04-00453</t>
  </si>
  <si>
    <t>04-00459</t>
  </si>
  <si>
    <t>Komputer HP Compaq 8200 Elite</t>
  </si>
  <si>
    <t>31.10.2011</t>
  </si>
  <si>
    <t>04-00462</t>
  </si>
  <si>
    <t>04-00465</t>
  </si>
  <si>
    <t>04-00467</t>
  </si>
  <si>
    <t>APC Back UPS RS 550</t>
  </si>
  <si>
    <t>04-00468</t>
  </si>
  <si>
    <t>04-00471</t>
  </si>
  <si>
    <t>04-00472</t>
  </si>
  <si>
    <t>04-00474</t>
  </si>
  <si>
    <t>04-00477</t>
  </si>
  <si>
    <t>04-00480</t>
  </si>
  <si>
    <t>04-00482</t>
  </si>
  <si>
    <t>04-00483</t>
  </si>
  <si>
    <t>Komputer HP AIO XT015EA</t>
  </si>
  <si>
    <t>04-00484</t>
  </si>
  <si>
    <t>04-00485</t>
  </si>
  <si>
    <t>04-00486</t>
  </si>
  <si>
    <t>04-00487</t>
  </si>
  <si>
    <t>04-00488</t>
  </si>
  <si>
    <t>04-00489</t>
  </si>
  <si>
    <t>04-00490</t>
  </si>
  <si>
    <t>Notebook HP 6460b</t>
  </si>
  <si>
    <t>04-00504</t>
  </si>
  <si>
    <t>04-00512</t>
  </si>
  <si>
    <t>04-00516</t>
  </si>
  <si>
    <t>04-00519</t>
  </si>
  <si>
    <t>Zasilacz UPS Cover PRM 6kVA</t>
  </si>
  <si>
    <t>30.11.2011</t>
  </si>
  <si>
    <t>04-00522</t>
  </si>
  <si>
    <t>UPS SC 450VA</t>
  </si>
  <si>
    <t>28.12.2012</t>
  </si>
  <si>
    <t>04-00523</t>
  </si>
  <si>
    <t>Switch Cisco Catalyst 2960 8</t>
  </si>
  <si>
    <t>04-00524</t>
  </si>
  <si>
    <t>Tablet Samsung P5100 Galaxy Tab 2</t>
  </si>
  <si>
    <t>31.12.2012</t>
  </si>
  <si>
    <t>04-00525</t>
  </si>
  <si>
    <t>04-00526</t>
  </si>
  <si>
    <t>04-00527</t>
  </si>
  <si>
    <t>04-00528</t>
  </si>
  <si>
    <t>APC Back UPS RS LCD 550 Master Control</t>
  </si>
  <si>
    <t>17.06.2013</t>
  </si>
  <si>
    <t>04-00529</t>
  </si>
  <si>
    <t>Monitor HP LA2206xc 21,5"</t>
  </si>
  <si>
    <t>04-00531</t>
  </si>
  <si>
    <t>Komputer HP Cq 8300 Elite CMT Ci5 - 3470</t>
  </si>
  <si>
    <t>27.06.2013</t>
  </si>
  <si>
    <t>04-00532</t>
  </si>
  <si>
    <t>Zestaw radiowy IZAR do zdalnego odczytu wodomierzy</t>
  </si>
  <si>
    <t>23.08.2013</t>
  </si>
  <si>
    <t xml:space="preserve">1. Sprzęt stacjonarny </t>
  </si>
  <si>
    <t>04-00543</t>
  </si>
  <si>
    <t>Komputer HP EliteDesk 800 G1 TWR</t>
  </si>
  <si>
    <t>01.08.2014</t>
  </si>
  <si>
    <t>04-00544</t>
  </si>
  <si>
    <t>Monitor HP LCD EliteDisplay 21,5"</t>
  </si>
  <si>
    <t>04-00545</t>
  </si>
  <si>
    <t>04-00546</t>
  </si>
  <si>
    <t>NEC Monitor MultiSync LCD 42"</t>
  </si>
  <si>
    <t>04-00547</t>
  </si>
  <si>
    <t>04-00553</t>
  </si>
  <si>
    <t>Punkt dostępowy sieci bezprzewodowej Cisco</t>
  </si>
  <si>
    <t>31.12.2014</t>
  </si>
  <si>
    <t>04-00574</t>
  </si>
  <si>
    <t>Przełącznik sieciowy CISCO Catalyst 2960 Plus</t>
  </si>
  <si>
    <t>04-00575</t>
  </si>
  <si>
    <t>Urządzenie dostępowe do internetu UTM Cyberoam 35iNg</t>
  </si>
  <si>
    <t>04-00576</t>
  </si>
  <si>
    <t>Serwer HP DL380e Gen8</t>
  </si>
  <si>
    <t>04-00577</t>
  </si>
  <si>
    <t>Napęd taśmowy HP LTO-6 Ultrium 6250</t>
  </si>
  <si>
    <t>04-00578</t>
  </si>
  <si>
    <t>Macierz dyskowa HP P2000G3MSA SFF iSCSI</t>
  </si>
  <si>
    <t>04-00579</t>
  </si>
  <si>
    <t>Zasilacz awaryjny UPS APC Smart 3000VA</t>
  </si>
  <si>
    <t>04-00580</t>
  </si>
  <si>
    <t>Przełącznik sieciowy CISCO Catalyst 3850</t>
  </si>
  <si>
    <t>04-00581</t>
  </si>
  <si>
    <t>04-00631</t>
  </si>
  <si>
    <t>Serwer HP DL380p Gen8 dla SCADA nr 1</t>
  </si>
  <si>
    <t>04-00632</t>
  </si>
  <si>
    <t>Serwer HP DL380p Gen8 dla SCADA nr 2</t>
  </si>
  <si>
    <t>04-00633</t>
  </si>
  <si>
    <t>Komputer HP EliteDesk 800 G1 dla SCADA</t>
  </si>
  <si>
    <t>04-00634</t>
  </si>
  <si>
    <t>Monitor LCD HP EliteDisplay E221c 21,5" nr 1</t>
  </si>
  <si>
    <t>04-00635</t>
  </si>
  <si>
    <t>Monitor LCD HP EliteDisplay E221c 21,5" nr 2</t>
  </si>
  <si>
    <t>04-00636</t>
  </si>
  <si>
    <t>04-00637</t>
  </si>
  <si>
    <t>Monitor LCD HP EliteDisplay E221c 21,5"</t>
  </si>
  <si>
    <t>04-00638</t>
  </si>
  <si>
    <t>Drukarka HP LaserJet Pro P1102 dla SCADA</t>
  </si>
  <si>
    <t>04-00640</t>
  </si>
  <si>
    <t>Monitor Samsung LED 27"</t>
  </si>
  <si>
    <t>04-00644</t>
  </si>
  <si>
    <t>Serwer HP DL360 Gen9</t>
  </si>
  <si>
    <t>29.05.2015</t>
  </si>
  <si>
    <t>04-00645</t>
  </si>
  <si>
    <t>Komputer HP EliteDesk 800 G1</t>
  </si>
  <si>
    <t>15.06.2015</t>
  </si>
  <si>
    <t>04-00646</t>
  </si>
  <si>
    <t>Monitor HP ProDisplay P221</t>
  </si>
  <si>
    <t>04-00648</t>
  </si>
  <si>
    <t>Stacja dokująca HP A7E38AA</t>
  </si>
  <si>
    <t>04-00649</t>
  </si>
  <si>
    <t>Monitor HP EliteDisplay E241i</t>
  </si>
  <si>
    <t>04-00650</t>
  </si>
  <si>
    <t>Drukarka HP LaserJet P3015</t>
  </si>
  <si>
    <t>18.09.2015</t>
  </si>
  <si>
    <t>04-00652</t>
  </si>
  <si>
    <t>Serwer HP DL320e Gen8 dla SCADA</t>
  </si>
  <si>
    <t>20.10.2015</t>
  </si>
  <si>
    <t>04-00653</t>
  </si>
  <si>
    <t>Zasilacz UPS APC 1500VA RM</t>
  </si>
  <si>
    <t>04-00654</t>
  </si>
  <si>
    <t>Drukarka HP Officejet PRO 8610</t>
  </si>
  <si>
    <t>29.10.2015</t>
  </si>
  <si>
    <t>04-00655</t>
  </si>
  <si>
    <t>16.12.2015</t>
  </si>
  <si>
    <t>04-00656</t>
  </si>
  <si>
    <t>Monitor HP ProDisplay P202</t>
  </si>
  <si>
    <t>04-00657</t>
  </si>
  <si>
    <t>12.02.2016</t>
  </si>
  <si>
    <t>04-00658</t>
  </si>
  <si>
    <t>Monitor HP EliteDisplay P202</t>
  </si>
  <si>
    <t>04-00662</t>
  </si>
  <si>
    <t>Drukarka wielofunkcyjna HP</t>
  </si>
  <si>
    <t>11.04.2016</t>
  </si>
  <si>
    <t>04-00664</t>
  </si>
  <si>
    <t>Serwer HP Proliant DL320e G8v2</t>
  </si>
  <si>
    <t>01.07.2016</t>
  </si>
  <si>
    <t>04-00665</t>
  </si>
  <si>
    <t>Switch Cisco 2960-Plus 24TC-L</t>
  </si>
  <si>
    <t>04-00666</t>
  </si>
  <si>
    <t>APC Smart UPS 1500VA LCD RM 2U</t>
  </si>
  <si>
    <t>04-00667</t>
  </si>
  <si>
    <t>Drukarka HP mfp 127fn</t>
  </si>
  <si>
    <t>28.07.2016</t>
  </si>
  <si>
    <t>04-00670</t>
  </si>
  <si>
    <t>Stacja dokująca</t>
  </si>
  <si>
    <t>10.08.2016</t>
  </si>
  <si>
    <t>04-00671</t>
  </si>
  <si>
    <t>Monitor Dell E2016H 19,5"</t>
  </si>
  <si>
    <t>04-00675</t>
  </si>
  <si>
    <t>Monitor LG</t>
  </si>
  <si>
    <t>28.11.2016</t>
  </si>
  <si>
    <t>04-00676</t>
  </si>
  <si>
    <t>04-00689</t>
  </si>
  <si>
    <t>Serwer HP Proliant DL360 Gen9</t>
  </si>
  <si>
    <t>29.09.2017</t>
  </si>
  <si>
    <t>04-00691</t>
  </si>
  <si>
    <t>Drukarka EPSON L382</t>
  </si>
  <si>
    <t>26.10.2017</t>
  </si>
  <si>
    <t>04-00692</t>
  </si>
  <si>
    <t>Monitor LG do podglądu Scada</t>
  </si>
  <si>
    <t>27.12.2017</t>
  </si>
  <si>
    <t>04-00693</t>
  </si>
  <si>
    <t>Zasilacz UPS Ever Easyline 650 AVR USB</t>
  </si>
  <si>
    <t>29.12.2017</t>
  </si>
  <si>
    <t>04-00694</t>
  </si>
  <si>
    <t>04-00695</t>
  </si>
  <si>
    <t>04-00696</t>
  </si>
  <si>
    <t>04-00697</t>
  </si>
  <si>
    <t>04-00698</t>
  </si>
  <si>
    <t>04-00699</t>
  </si>
  <si>
    <t>04-00700</t>
  </si>
  <si>
    <t>04-00701</t>
  </si>
  <si>
    <t>04-00702</t>
  </si>
  <si>
    <t>04-00703</t>
  </si>
  <si>
    <t>04-00704</t>
  </si>
  <si>
    <t>04-00705</t>
  </si>
  <si>
    <t>04-00706</t>
  </si>
  <si>
    <t>Monitor Dell E2417H 24"</t>
  </si>
  <si>
    <t>04-00707</t>
  </si>
  <si>
    <t>04-00708</t>
  </si>
  <si>
    <t>04-00709</t>
  </si>
  <si>
    <t>04-00710</t>
  </si>
  <si>
    <t>04-00711</t>
  </si>
  <si>
    <t>04-00712</t>
  </si>
  <si>
    <t>04-00713</t>
  </si>
  <si>
    <t>04-00714</t>
  </si>
  <si>
    <t>04-00715</t>
  </si>
  <si>
    <t>04-00716</t>
  </si>
  <si>
    <t>04-00717</t>
  </si>
  <si>
    <t>04-00718</t>
  </si>
  <si>
    <t>04-00719</t>
  </si>
  <si>
    <t>04-00720</t>
  </si>
  <si>
    <t>Napęd optyczny DVD LiteOn</t>
  </si>
  <si>
    <t>04-00721</t>
  </si>
  <si>
    <t>04-00722</t>
  </si>
  <si>
    <t>04-00728</t>
  </si>
  <si>
    <t>Stacja dokująca DELL WD15</t>
  </si>
  <si>
    <t>04-00730</t>
  </si>
  <si>
    <t>04-00732</t>
  </si>
  <si>
    <t>04-00734</t>
  </si>
  <si>
    <t>04-00736</t>
  </si>
  <si>
    <t>04-00738</t>
  </si>
  <si>
    <t>04-00740</t>
  </si>
  <si>
    <t>04-00742</t>
  </si>
  <si>
    <t>04-00744</t>
  </si>
  <si>
    <t>04-00746</t>
  </si>
  <si>
    <t>04-00748</t>
  </si>
  <si>
    <t>04-00750</t>
  </si>
  <si>
    <t>04-00752</t>
  </si>
  <si>
    <t>04-00754</t>
  </si>
  <si>
    <t>04-00756</t>
  </si>
  <si>
    <t>04-00757</t>
  </si>
  <si>
    <t>Komputer DELL Optiplex 7050</t>
  </si>
  <si>
    <t>04-00758</t>
  </si>
  <si>
    <t>Monitor DELL E2417H 24"</t>
  </si>
  <si>
    <t>04-00759</t>
  </si>
  <si>
    <t>04-00760</t>
  </si>
  <si>
    <t>04-00761</t>
  </si>
  <si>
    <t>04-00762</t>
  </si>
  <si>
    <t>04-00763</t>
  </si>
  <si>
    <t>04-00764</t>
  </si>
  <si>
    <t>04-00765</t>
  </si>
  <si>
    <t>04-00766</t>
  </si>
  <si>
    <t>04-00767</t>
  </si>
  <si>
    <t>04-00768</t>
  </si>
  <si>
    <t>04-00770</t>
  </si>
  <si>
    <t>04-00771</t>
  </si>
  <si>
    <t>04-00772</t>
  </si>
  <si>
    <t>04-00773</t>
  </si>
  <si>
    <t>04-00774</t>
  </si>
  <si>
    <t>04-00775</t>
  </si>
  <si>
    <t>04-00776</t>
  </si>
  <si>
    <t>04-00777</t>
  </si>
  <si>
    <t>04-00778</t>
  </si>
  <si>
    <t>04-00779</t>
  </si>
  <si>
    <t>04-00780</t>
  </si>
  <si>
    <t>04-00781</t>
  </si>
  <si>
    <t>04-00782</t>
  </si>
  <si>
    <t>04-00783</t>
  </si>
  <si>
    <t>04-00784</t>
  </si>
  <si>
    <t>08.01.2018</t>
  </si>
  <si>
    <t>04-00785</t>
  </si>
  <si>
    <t>04-00786</t>
  </si>
  <si>
    <t>04-00787</t>
  </si>
  <si>
    <t>04-00788</t>
  </si>
  <si>
    <t>04-00789</t>
  </si>
  <si>
    <t>04-00790</t>
  </si>
  <si>
    <t>04-00791</t>
  </si>
  <si>
    <t>04-00792</t>
  </si>
  <si>
    <t>04-00793</t>
  </si>
  <si>
    <t>04-00794</t>
  </si>
  <si>
    <t>04-00795</t>
  </si>
  <si>
    <t>04-00834</t>
  </si>
  <si>
    <t>04-00835</t>
  </si>
  <si>
    <t>04-00836</t>
  </si>
  <si>
    <t>04-00837</t>
  </si>
  <si>
    <t>04-00838</t>
  </si>
  <si>
    <t>04-00839</t>
  </si>
  <si>
    <t>04-00796</t>
  </si>
  <si>
    <t>15.01.2018</t>
  </si>
  <si>
    <t>04-00797</t>
  </si>
  <si>
    <t>04-00798</t>
  </si>
  <si>
    <t>04-00799</t>
  </si>
  <si>
    <t>04-00800</t>
  </si>
  <si>
    <t>04-00801</t>
  </si>
  <si>
    <t>04-00802</t>
  </si>
  <si>
    <t>04-00803</t>
  </si>
  <si>
    <t>04-00804</t>
  </si>
  <si>
    <t>04-00805</t>
  </si>
  <si>
    <t>04-00806</t>
  </si>
  <si>
    <t>04-00807</t>
  </si>
  <si>
    <t>04-00808</t>
  </si>
  <si>
    <t>04-00809</t>
  </si>
  <si>
    <t>04-00810</t>
  </si>
  <si>
    <t>04-00811</t>
  </si>
  <si>
    <t>04-00812</t>
  </si>
  <si>
    <t>04-00813</t>
  </si>
  <si>
    <t>04-00814</t>
  </si>
  <si>
    <t>04-00815</t>
  </si>
  <si>
    <t>04-00840</t>
  </si>
  <si>
    <t>04-00841</t>
  </si>
  <si>
    <t>04-00816</t>
  </si>
  <si>
    <t>22.01.2018</t>
  </si>
  <si>
    <t>04-00817</t>
  </si>
  <si>
    <t>04-00818</t>
  </si>
  <si>
    <t>04-00819</t>
  </si>
  <si>
    <t>04-00820</t>
  </si>
  <si>
    <t>04-00821</t>
  </si>
  <si>
    <t>04-00822</t>
  </si>
  <si>
    <t>04-00823</t>
  </si>
  <si>
    <t>04-00824</t>
  </si>
  <si>
    <t>04-00825</t>
  </si>
  <si>
    <t>04-00826</t>
  </si>
  <si>
    <t>04-00827</t>
  </si>
  <si>
    <t>04-00832</t>
  </si>
  <si>
    <t>04-00833</t>
  </si>
  <si>
    <t>04-00842</t>
  </si>
  <si>
    <t>04-00843</t>
  </si>
  <si>
    <t>04-00844</t>
  </si>
  <si>
    <t>04-00845</t>
  </si>
  <si>
    <t>04-00846</t>
  </si>
  <si>
    <t>04-00847</t>
  </si>
  <si>
    <t>04-00848</t>
  </si>
  <si>
    <t>04-00849</t>
  </si>
  <si>
    <t>04-00850</t>
  </si>
  <si>
    <t>04-00851</t>
  </si>
  <si>
    <t>04-00852</t>
  </si>
  <si>
    <t>04-00853</t>
  </si>
  <si>
    <t>04-00854</t>
  </si>
  <si>
    <t>04-00855</t>
  </si>
  <si>
    <t>04-00856</t>
  </si>
  <si>
    <t>04-00828</t>
  </si>
  <si>
    <t>29.01.2018</t>
  </si>
  <si>
    <t>04-00829</t>
  </si>
  <si>
    <t>04-00830</t>
  </si>
  <si>
    <t>04-00831</t>
  </si>
  <si>
    <t>04-00857</t>
  </si>
  <si>
    <t>04-00858</t>
  </si>
  <si>
    <t>04-00860</t>
  </si>
  <si>
    <t>01.02.2018</t>
  </si>
  <si>
    <t>04-00861</t>
  </si>
  <si>
    <t>04-00872</t>
  </si>
  <si>
    <t>04-00873</t>
  </si>
  <si>
    <t>04-00874</t>
  </si>
  <si>
    <t>04-00875</t>
  </si>
  <si>
    <t>04-00862</t>
  </si>
  <si>
    <t>15.02.2018</t>
  </si>
  <si>
    <t>04-00863</t>
  </si>
  <si>
    <t>04-00864</t>
  </si>
  <si>
    <t>04-00865</t>
  </si>
  <si>
    <t>04-00866</t>
  </si>
  <si>
    <t>04-00867</t>
  </si>
  <si>
    <t>04-00876</t>
  </si>
  <si>
    <t>04-00877</t>
  </si>
  <si>
    <t>04-00878</t>
  </si>
  <si>
    <t>04-00879</t>
  </si>
  <si>
    <t>04-00880</t>
  </si>
  <si>
    <t>04-00881</t>
  </si>
  <si>
    <t>04-00882</t>
  </si>
  <si>
    <t>04-00883</t>
  </si>
  <si>
    <t>04-00884</t>
  </si>
  <si>
    <t>04-00885</t>
  </si>
  <si>
    <t>04-00886</t>
  </si>
  <si>
    <t>04-00887</t>
  </si>
  <si>
    <t>04-00868</t>
  </si>
  <si>
    <t>20.02.2018</t>
  </si>
  <si>
    <t>04-00869</t>
  </si>
  <si>
    <t>04-00870</t>
  </si>
  <si>
    <t>04-00871</t>
  </si>
  <si>
    <t>04-00888</t>
  </si>
  <si>
    <t>04-00889</t>
  </si>
  <si>
    <t>04-00890</t>
  </si>
  <si>
    <t>09.03.2018</t>
  </si>
  <si>
    <t>04-00891</t>
  </si>
  <si>
    <t>Monitor DELL SE2416H 24"</t>
  </si>
  <si>
    <t>04-00893</t>
  </si>
  <si>
    <t>Urządzenie wielofunkcyjne RICOH MPC2011</t>
  </si>
  <si>
    <t>30.04.2018</t>
  </si>
  <si>
    <t>04-00899</t>
  </si>
  <si>
    <t>Switch CISCO WS-C3650-48TD-L z modułem SFP</t>
  </si>
  <si>
    <t>19.10.2018</t>
  </si>
  <si>
    <t>04-00900</t>
  </si>
  <si>
    <t>Switch CISCO WS-C3650-24TD-L</t>
  </si>
  <si>
    <t>22.10.2018</t>
  </si>
  <si>
    <t>04-00901</t>
  </si>
  <si>
    <t>23.10.2018</t>
  </si>
  <si>
    <t>04-00902</t>
  </si>
  <si>
    <t>Switch CISCO WS-C3650-24TD-L z modułem SFP</t>
  </si>
  <si>
    <t>24.10.2018</t>
  </si>
  <si>
    <t>04-00904</t>
  </si>
  <si>
    <t>Komputer Dell Optiplex 7060</t>
  </si>
  <si>
    <t>02.11.2018</t>
  </si>
  <si>
    <t>04-00905</t>
  </si>
  <si>
    <t>04-00906</t>
  </si>
  <si>
    <t>UPS Ever Easyline 650AVR</t>
  </si>
  <si>
    <t>04-00907</t>
  </si>
  <si>
    <t>Urządzenie wielofunkcyjne EPSON EcoTank ITS L6170</t>
  </si>
  <si>
    <t>27.11.2018</t>
  </si>
  <si>
    <t>04-00908</t>
  </si>
  <si>
    <t>Zasilacz awaryjny UPS Ever Sinline</t>
  </si>
  <si>
    <t>03.12.2018</t>
  </si>
  <si>
    <t>04-00909</t>
  </si>
  <si>
    <t>Router Sophos RED15</t>
  </si>
  <si>
    <t>27.12.2018</t>
  </si>
  <si>
    <t>04-00910</t>
  </si>
  <si>
    <t>Urządzenie wielofunkcyjne EPSON Workforce WF-7710DWF</t>
  </si>
  <si>
    <t>28.12.2018</t>
  </si>
  <si>
    <t>04-00911</t>
  </si>
  <si>
    <t>Urządzenie wielofunkcyjne</t>
  </si>
  <si>
    <t>14.02.2019</t>
  </si>
  <si>
    <t>04-00917</t>
  </si>
  <si>
    <t>Access Point CISCO WAP121</t>
  </si>
  <si>
    <t>18.03.2019</t>
  </si>
  <si>
    <t>04-00918</t>
  </si>
  <si>
    <t>04-00919</t>
  </si>
  <si>
    <t>04-00920</t>
  </si>
  <si>
    <t>04-00921</t>
  </si>
  <si>
    <t>04-00922</t>
  </si>
  <si>
    <t>04-00924</t>
  </si>
  <si>
    <t>19.03.2019</t>
  </si>
  <si>
    <t>04-00926</t>
  </si>
  <si>
    <t>Battery Pack APC Smart-UPS XL</t>
  </si>
  <si>
    <t>10.04.2019</t>
  </si>
  <si>
    <t>04-00928</t>
  </si>
  <si>
    <t>Stacja dokująca HP Elite USB-C</t>
  </si>
  <si>
    <t>19.04.2019</t>
  </si>
  <si>
    <t>04-00930</t>
  </si>
  <si>
    <t>Urządzenie UTM SOPHOS XG 135</t>
  </si>
  <si>
    <t>09.05.2019</t>
  </si>
  <si>
    <t>04-00933</t>
  </si>
  <si>
    <t>Switch CISCO CATALYST 9200L 24-portowy</t>
  </si>
  <si>
    <t>08.07.2019</t>
  </si>
  <si>
    <t>04-00934</t>
  </si>
  <si>
    <t>04-00935</t>
  </si>
  <si>
    <t>Switch CISCO SG350 10-portowy</t>
  </si>
  <si>
    <t>04-00936</t>
  </si>
  <si>
    <t>04-00948</t>
  </si>
  <si>
    <t>12.11.2019</t>
  </si>
  <si>
    <t>04-00949</t>
  </si>
  <si>
    <t>Urządzenie wielofunkcyjne BROTHER MFC-J6945DW</t>
  </si>
  <si>
    <t>04-00946</t>
  </si>
  <si>
    <t>Monitor IIYAMA do podglądu systemu SCADA nr 1</t>
  </si>
  <si>
    <t>14.11.2019</t>
  </si>
  <si>
    <t>04-00947</t>
  </si>
  <si>
    <t>Monitor IIYAMA do podglądu systemu SCADA nr 2</t>
  </si>
  <si>
    <t>04-00953</t>
  </si>
  <si>
    <t>Zasilacz UPS EVER Easyline 650</t>
  </si>
  <si>
    <t>21.01.2020</t>
  </si>
  <si>
    <t>04-00954</t>
  </si>
  <si>
    <t>04-00955</t>
  </si>
  <si>
    <t>04-00956</t>
  </si>
  <si>
    <t>04-00957</t>
  </si>
  <si>
    <t>04-00958</t>
  </si>
  <si>
    <t>04-00959</t>
  </si>
  <si>
    <t>04-00960</t>
  </si>
  <si>
    <t>04-00961</t>
  </si>
  <si>
    <t>04-00962</t>
  </si>
  <si>
    <t>04-00963</t>
  </si>
  <si>
    <t>Skaner Brother ADS-2800W</t>
  </si>
  <si>
    <t>11.02.2020</t>
  </si>
  <si>
    <t>04-00965</t>
  </si>
  <si>
    <t>Monitor DELL E2417H</t>
  </si>
  <si>
    <t>20.02.2020</t>
  </si>
  <si>
    <t>04-00966</t>
  </si>
  <si>
    <t>UPS Ever Easyline 650</t>
  </si>
  <si>
    <t>04-00970</t>
  </si>
  <si>
    <t>Drukarka HP Laser JetPro</t>
  </si>
  <si>
    <t>10.03.2020</t>
  </si>
  <si>
    <t>04-00971</t>
  </si>
  <si>
    <t>APC-Smart UPS 450VA 1U</t>
  </si>
  <si>
    <t>17.03.2020</t>
  </si>
  <si>
    <t>04-00972</t>
  </si>
  <si>
    <t>04-00974</t>
  </si>
  <si>
    <t>Urządzenie wielofunkcyjne Brother MFC-J6947DW</t>
  </si>
  <si>
    <t>11.05.2020</t>
  </si>
  <si>
    <t>04-00981</t>
  </si>
  <si>
    <t>13.05.2020</t>
  </si>
  <si>
    <t>04-00982</t>
  </si>
  <si>
    <t>04-00989</t>
  </si>
  <si>
    <t>Router Sophos RED 15</t>
  </si>
  <si>
    <t>23.06.2020</t>
  </si>
  <si>
    <t>04-00990</t>
  </si>
  <si>
    <t>04-00991</t>
  </si>
  <si>
    <t>04-00992</t>
  </si>
  <si>
    <t>04-01002</t>
  </si>
  <si>
    <t>UPS Green Cell</t>
  </si>
  <si>
    <t>03.11.2020</t>
  </si>
  <si>
    <t>04-01003</t>
  </si>
  <si>
    <t>Drukarka Brother MFC-J3930DW</t>
  </si>
  <si>
    <t>18.11.2020</t>
  </si>
  <si>
    <t>04-01004</t>
  </si>
  <si>
    <t>04-01005</t>
  </si>
  <si>
    <t>UPS Ever Sinline RT XL3000</t>
  </si>
  <si>
    <t>30.11.2020</t>
  </si>
  <si>
    <t>04-01006</t>
  </si>
  <si>
    <t>Komputer Dell Precision T3630</t>
  </si>
  <si>
    <t>04-01007</t>
  </si>
  <si>
    <t>04-01008</t>
  </si>
  <si>
    <t>Monitor LCD50 ze stojakiem</t>
  </si>
  <si>
    <t>04-01009</t>
  </si>
  <si>
    <t>04.02.2021</t>
  </si>
  <si>
    <t>04-01010</t>
  </si>
  <si>
    <t>04-01011</t>
  </si>
  <si>
    <t>UPS EVER Easyline 650AVR</t>
  </si>
  <si>
    <t>04-01012</t>
  </si>
  <si>
    <t>Switch Allied Telesis 16 port</t>
  </si>
  <si>
    <t>01.03.2021</t>
  </si>
  <si>
    <t>04-01013</t>
  </si>
  <si>
    <t>Drukarka Brother DCP-1622WE</t>
  </si>
  <si>
    <t>04.03.2021</t>
  </si>
  <si>
    <t>04-01014</t>
  </si>
  <si>
    <t>Dysk sieciowy NAS Synology 2x6TB</t>
  </si>
  <si>
    <t>10.03.2021</t>
  </si>
  <si>
    <t>04-01015</t>
  </si>
  <si>
    <t>Macierz dyskowa IBM FlashSystem 5030 SFF Control Enclosure</t>
  </si>
  <si>
    <t>20.04.2021</t>
  </si>
  <si>
    <t>04-01016</t>
  </si>
  <si>
    <t>Przełącznik sieciowy FC typu Brocade 300</t>
  </si>
  <si>
    <t>04-01017</t>
  </si>
  <si>
    <t>04-01018</t>
  </si>
  <si>
    <t>04-01025</t>
  </si>
  <si>
    <t>Drukarka wielofunkcyjna BROTHER MFC-J3930DW</t>
  </si>
  <si>
    <t>31.08.2021</t>
  </si>
  <si>
    <t>05-00039</t>
  </si>
  <si>
    <t>Ploter HP T520</t>
  </si>
  <si>
    <t>08-00055</t>
  </si>
  <si>
    <t xml:space="preserve">Kserokopiarka RICOH kpl. 1 </t>
  </si>
  <si>
    <t>08-00232</t>
  </si>
  <si>
    <t>Kserokopiarka Toshiba e- studio 256+RADF</t>
  </si>
  <si>
    <t>08-00235</t>
  </si>
  <si>
    <t>Kserokopiarka Toshiba e- studio 2551 C</t>
  </si>
  <si>
    <t>08-00271</t>
  </si>
  <si>
    <t>Kserokopiarka Toshiba e-st 2551C</t>
  </si>
  <si>
    <t>04-00560</t>
  </si>
  <si>
    <t>Tablet Dell Latitude 10 z wyposażeniem</t>
  </si>
  <si>
    <t>04-00567</t>
  </si>
  <si>
    <t>04-00569</t>
  </si>
  <si>
    <t>Laptop NOT Toshiba SAT C50-A-1KZ</t>
  </si>
  <si>
    <t>04-00570</t>
  </si>
  <si>
    <t>04-00571</t>
  </si>
  <si>
    <t>04-00572</t>
  </si>
  <si>
    <t>04-00573</t>
  </si>
  <si>
    <t>04-00642</t>
  </si>
  <si>
    <t>Zestaw inkasencki PSION + drukarka APEX</t>
  </si>
  <si>
    <t>15.05.2015</t>
  </si>
  <si>
    <t>04-00643</t>
  </si>
  <si>
    <t>04-00647</t>
  </si>
  <si>
    <t>Laptop HP ProBook 650 G1</t>
  </si>
  <si>
    <t>04-00669</t>
  </si>
  <si>
    <t>Notebook Dell Latitude E5550</t>
  </si>
  <si>
    <t>04-00672</t>
  </si>
  <si>
    <t>Laptop DELL Latitude E5550</t>
  </si>
  <si>
    <t>10.10.2016</t>
  </si>
  <si>
    <t>04-00673</t>
  </si>
  <si>
    <t>26.10.2016</t>
  </si>
  <si>
    <t>04-00674</t>
  </si>
  <si>
    <t>04-00684</t>
  </si>
  <si>
    <t>06.06.2017</t>
  </si>
  <si>
    <t>04-00685</t>
  </si>
  <si>
    <t>04-00686</t>
  </si>
  <si>
    <t>04-00687</t>
  </si>
  <si>
    <t>04-00723</t>
  </si>
  <si>
    <t>Laptop DELL Latitude 5580</t>
  </si>
  <si>
    <t>04-00724</t>
  </si>
  <si>
    <t>04-00725</t>
  </si>
  <si>
    <t>04-00726</t>
  </si>
  <si>
    <t>Laptop DELL Latitude 5480</t>
  </si>
  <si>
    <t>04-00727</t>
  </si>
  <si>
    <t>04-00729</t>
  </si>
  <si>
    <t>04-00731</t>
  </si>
  <si>
    <t>04-00733</t>
  </si>
  <si>
    <t>04-00735</t>
  </si>
  <si>
    <t>04-00737</t>
  </si>
  <si>
    <t>04-00739</t>
  </si>
  <si>
    <t>04-00741</t>
  </si>
  <si>
    <t>04-00743</t>
  </si>
  <si>
    <t>04-00745</t>
  </si>
  <si>
    <t>04-00747</t>
  </si>
  <si>
    <t>04-00749</t>
  </si>
  <si>
    <t>04-00751</t>
  </si>
  <si>
    <t>04-00753</t>
  </si>
  <si>
    <t>04-00755</t>
  </si>
  <si>
    <t>04-00892</t>
  </si>
  <si>
    <t>04.04.2018</t>
  </si>
  <si>
    <t>04-00912</t>
  </si>
  <si>
    <t>Tablet do systemu GIS</t>
  </si>
  <si>
    <t>06.03.2019</t>
  </si>
  <si>
    <t>04-00913</t>
  </si>
  <si>
    <t>04-00915</t>
  </si>
  <si>
    <t>04-00916</t>
  </si>
  <si>
    <t>04-00923</t>
  </si>
  <si>
    <t>Laptop DELL Latitude 5590</t>
  </si>
  <si>
    <t>04-00927</t>
  </si>
  <si>
    <t>Laptop HP ProBook 450</t>
  </si>
  <si>
    <t>12.04.2019</t>
  </si>
  <si>
    <t>04-00931</t>
  </si>
  <si>
    <t>10.06.2019</t>
  </si>
  <si>
    <t>04-00932</t>
  </si>
  <si>
    <t>04-00951</t>
  </si>
  <si>
    <t>Laptop Dell Latitude 5500</t>
  </si>
  <si>
    <t>18.12.2019</t>
  </si>
  <si>
    <t>04-00952</t>
  </si>
  <si>
    <t>Monitor Dell E2417H 23,8"</t>
  </si>
  <si>
    <t>04-00964</t>
  </si>
  <si>
    <t>04-00973</t>
  </si>
  <si>
    <t>Tablet Samsung Galaxy Tab S5e SM T725</t>
  </si>
  <si>
    <t>15.04.2020</t>
  </si>
  <si>
    <t>04-00983</t>
  </si>
  <si>
    <t>Tablet Microsoft Surface GO 10" Set</t>
  </si>
  <si>
    <t>14.05.2020</t>
  </si>
  <si>
    <t>04-00984</t>
  </si>
  <si>
    <t>04-00985</t>
  </si>
  <si>
    <t>PRT Bluetooth Receiver z głowicą Izaar Opto Head</t>
  </si>
  <si>
    <t>04-00986</t>
  </si>
  <si>
    <t>04-00987</t>
  </si>
  <si>
    <t>Tablet do systemu GIS - tex 6</t>
  </si>
  <si>
    <t>29.05.2020</t>
  </si>
  <si>
    <t>04-00988</t>
  </si>
  <si>
    <t>Tablet do systemu GIS - tex 7</t>
  </si>
  <si>
    <t>04-00999</t>
  </si>
  <si>
    <t>Laptop Dell Vostro 3590 15,6"</t>
  </si>
  <si>
    <t>29.10.2020</t>
  </si>
  <si>
    <t>04-01000</t>
  </si>
  <si>
    <t>04-01001</t>
  </si>
  <si>
    <t>Laptop Dell Inspiron 17 3793-SR</t>
  </si>
  <si>
    <t>04-01020</t>
  </si>
  <si>
    <t>Monitor Lenovo Q27Q-10 27"</t>
  </si>
  <si>
    <t>19.05.2021</t>
  </si>
  <si>
    <t>04-01021</t>
  </si>
  <si>
    <t>3. Sprzęt dzierżawiony</t>
  </si>
  <si>
    <t>Urządzenie multifunkcyjne Epson 8510</t>
  </si>
  <si>
    <t>Urządzenie multifunkcyjne Epson 5690</t>
  </si>
  <si>
    <t>Drukarka Toshiba 456</t>
  </si>
  <si>
    <t xml:space="preserve">Drukarka Toshiba 2505ac </t>
  </si>
  <si>
    <t>04-00003</t>
  </si>
  <si>
    <t>Pompa zatapialna SARLIN typ S 1124BM</t>
  </si>
  <si>
    <t>04-00005</t>
  </si>
  <si>
    <t>Pompa głębinowa typ GC 3.05.2.2110.4</t>
  </si>
  <si>
    <t>04-00006</t>
  </si>
  <si>
    <t>04-00007</t>
  </si>
  <si>
    <t>Pompa wirowa typ PT 3A z wężem ssawnym i tłocznym</t>
  </si>
  <si>
    <t>04-00009</t>
  </si>
  <si>
    <t>Pompy głębinowe zatapialne 2 sztuki</t>
  </si>
  <si>
    <t>04-00010</t>
  </si>
  <si>
    <t>Pompa PJM</t>
  </si>
  <si>
    <t>04-00011</t>
  </si>
  <si>
    <t>Pompy popłuczne 3 szt.w bud.filtrów i pompowni</t>
  </si>
  <si>
    <t>04-00012</t>
  </si>
  <si>
    <t>Pompy do czystej wody szt.4 w bud.filtr.i pompowni SUW</t>
  </si>
  <si>
    <t>04-00014</t>
  </si>
  <si>
    <t>pompa przeponowa</t>
  </si>
  <si>
    <t>04-00015</t>
  </si>
  <si>
    <t>Pompa głębinowa z silnikiem elektr.</t>
  </si>
  <si>
    <t>04-00016</t>
  </si>
  <si>
    <t>04-00017</t>
  </si>
  <si>
    <t>04-00018</t>
  </si>
  <si>
    <t>pompa głębinowa PLEUGER z silnikiem 9,2kw</t>
  </si>
  <si>
    <t>04-00022</t>
  </si>
  <si>
    <t>sprężarka śrubowa z oprzyrządowaniem</t>
  </si>
  <si>
    <t>04-00023</t>
  </si>
  <si>
    <t>Lokalizator przyłączy typ SM 2000/dmuchawa pary/</t>
  </si>
  <si>
    <t>04-00024</t>
  </si>
  <si>
    <t>Dmuchawy napowietrzania piaskowników sztuk 2</t>
  </si>
  <si>
    <t>04-00025</t>
  </si>
  <si>
    <t>Dmuchawy na pompy mamutowe sztuk 2</t>
  </si>
  <si>
    <t>04-00026</t>
  </si>
  <si>
    <t>Dmuchawy sztuk 3 w bud.stacji dmuchaw</t>
  </si>
  <si>
    <t>04-00027</t>
  </si>
  <si>
    <t>Dmuchawa w bud.filtrów i pompowni</t>
  </si>
  <si>
    <t>04-00028</t>
  </si>
  <si>
    <t>Zespół pomp hydraulicznych w bud.stacji odwadniania</t>
  </si>
  <si>
    <t>04-00029</t>
  </si>
  <si>
    <t>Wymiennik ciepła pojemnościowy-bud."D"garaż nr 4</t>
  </si>
  <si>
    <t>04-00031</t>
  </si>
  <si>
    <t>Pompa dozująca z przepływomierzem w bud.PIX</t>
  </si>
  <si>
    <t>04-00033</t>
  </si>
  <si>
    <t>pompa dozująca PIX</t>
  </si>
  <si>
    <t>04-00034</t>
  </si>
  <si>
    <t>Zamrażarka elektryczna do rur stalowych</t>
  </si>
  <si>
    <t>04-00036</t>
  </si>
  <si>
    <t>zamrażarka do rur</t>
  </si>
  <si>
    <t>04-00070</t>
  </si>
  <si>
    <t>Tokarka pociagowa TUE 35</t>
  </si>
  <si>
    <t>04-00071</t>
  </si>
  <si>
    <t>Tokarka typ TSB-20</t>
  </si>
  <si>
    <t>04-00072</t>
  </si>
  <si>
    <t>Wiertarka kolumnowa</t>
  </si>
  <si>
    <t>04-00073</t>
  </si>
  <si>
    <t>Wiertarka elektryczna</t>
  </si>
  <si>
    <t>04-00076</t>
  </si>
  <si>
    <t>Gwinciarka do rur elektr.typ G-50</t>
  </si>
  <si>
    <t>04-00078</t>
  </si>
  <si>
    <t>Pompa do wody</t>
  </si>
  <si>
    <t>04-00082</t>
  </si>
  <si>
    <t>Pompa SM 23511-hydrauliczna</t>
  </si>
  <si>
    <t>04-00087</t>
  </si>
  <si>
    <t>Agregat pompowy głębinowy</t>
  </si>
  <si>
    <t>Agregat sprężarkowy A-50</t>
  </si>
  <si>
    <t>04-00089</t>
  </si>
  <si>
    <t>04-00091</t>
  </si>
  <si>
    <t>Sprężarka elektryczna</t>
  </si>
  <si>
    <t>04-00093</t>
  </si>
  <si>
    <t>Agregat sprężarkowy WD 53 przewożny</t>
  </si>
  <si>
    <t>04-00095</t>
  </si>
  <si>
    <t>Odsysacz spalin samochodowych</t>
  </si>
  <si>
    <t>04-00097</t>
  </si>
  <si>
    <t>Polautomat spawalniczy</t>
  </si>
  <si>
    <t>04-00098</t>
  </si>
  <si>
    <t>Spawarka wirowa EW 23-u</t>
  </si>
  <si>
    <t>04-00263</t>
  </si>
  <si>
    <t>Samodzielne urządzenie do automatycznej regulacji i ster.pr.</t>
  </si>
  <si>
    <t>04-00274</t>
  </si>
  <si>
    <t>Chłodziarka jednokomorowa,zamykana na klucz,oświetlenie wew.</t>
  </si>
  <si>
    <t>04-00275</t>
  </si>
  <si>
    <t>04-00287</t>
  </si>
  <si>
    <t>Pompa rotacyjna VX 136-70Q</t>
  </si>
  <si>
    <t>04-00292</t>
  </si>
  <si>
    <t>Pompa głębinowa Pleuger 11kW</t>
  </si>
  <si>
    <t>04-00293</t>
  </si>
  <si>
    <t>Pompa Flygt - przepompownia P2-1</t>
  </si>
  <si>
    <t>04-00300</t>
  </si>
  <si>
    <t>Agregat chłodniczy - firma KTK wydajność Q=64 kW</t>
  </si>
  <si>
    <t>04-00301</t>
  </si>
  <si>
    <t>Wentylator dachowy nr 1 typ DAk-200 LW=550 m3/h</t>
  </si>
  <si>
    <t>04-00302</t>
  </si>
  <si>
    <t>Wentylator dachowy nr 2 typ DAk-200 LW=400 m3/h</t>
  </si>
  <si>
    <t>04-00303</t>
  </si>
  <si>
    <t>Wentylator dachowy nr 3 typ DAk-200 LW=400 m3/h</t>
  </si>
  <si>
    <t>04-00304</t>
  </si>
  <si>
    <t>Wentylator dachowy nr 4 typ Das-400 LW=2930 m3/h</t>
  </si>
  <si>
    <t>04-00305</t>
  </si>
  <si>
    <t>Wentylator dachowy nr 5 typ Das-400 LW=2480 m3/h</t>
  </si>
  <si>
    <t>04-00306</t>
  </si>
  <si>
    <t>Wentylator dachowy nr 6 SILWENT-315 LW=840 m3/h</t>
  </si>
  <si>
    <t>04-00364</t>
  </si>
  <si>
    <t>Pompa głębinowa PLEUGER 11kW</t>
  </si>
  <si>
    <t>04-00457</t>
  </si>
  <si>
    <t>Pompa NP 3085.160 MT/460 z el.przewodem zasilającym - P1-4</t>
  </si>
  <si>
    <t>04-00458</t>
  </si>
  <si>
    <t>Pompa Seepex</t>
  </si>
  <si>
    <t>04-00518</t>
  </si>
  <si>
    <t>Pompa III stopnia</t>
  </si>
  <si>
    <t>04-00520</t>
  </si>
  <si>
    <t>Wiertnica</t>
  </si>
  <si>
    <t>04-00521</t>
  </si>
  <si>
    <t>Pompa CP 3127 5,9 KW - przepompownia P1-2</t>
  </si>
  <si>
    <t>04-00533</t>
  </si>
  <si>
    <t>Pompa zanurzeniowa wirowa nr 1 - przepompownia P1-1</t>
  </si>
  <si>
    <t>04-00534</t>
  </si>
  <si>
    <t>Pompa zanurzeniowa wirowa nr 2 - przepompownia P1-1</t>
  </si>
  <si>
    <t>04-00535</t>
  </si>
  <si>
    <t>Pompa zanurzeniowa wirowa nr 3 - przepompownia P1-1</t>
  </si>
  <si>
    <t>04-00536</t>
  </si>
  <si>
    <t>Pompa zanurzeniowa wirowa nr 4 - przepompownia P1-1</t>
  </si>
  <si>
    <t>04-00537</t>
  </si>
  <si>
    <t>Pompa przenośna zatapialna wirowa - przepompownia P1-1</t>
  </si>
  <si>
    <t>04-00538</t>
  </si>
  <si>
    <t>Wentylator dachowy promieniowy BSH 315/30-4 - przepompownia P1-1</t>
  </si>
  <si>
    <t>04-00539</t>
  </si>
  <si>
    <t>Wentylator dachowy promieniowy BSH 355/30-4 nr 1 - przepompownia P1-1</t>
  </si>
  <si>
    <t>04-00540</t>
  </si>
  <si>
    <t>Wentylator dachowy promieniowy BSH 355/30-4 nr 2 - przepompownia P1-1</t>
  </si>
  <si>
    <t>04-00541</t>
  </si>
  <si>
    <t>Szafa sterownicza AKPiA (TS) - przepompownia P1-1</t>
  </si>
  <si>
    <t>04-00542</t>
  </si>
  <si>
    <t>Pompa wody prasy Andritz</t>
  </si>
  <si>
    <t>04-00548</t>
  </si>
  <si>
    <t>Pompa NP 3127.160 MT/437 - przepompownia P1-3</t>
  </si>
  <si>
    <t>04-00549</t>
  </si>
  <si>
    <t>04-00550</t>
  </si>
  <si>
    <t>Pompa NP 3085.160 MT/460 - przepompownia P1-6</t>
  </si>
  <si>
    <t>04-00551</t>
  </si>
  <si>
    <t>04-00552</t>
  </si>
  <si>
    <t>Pompa DP 3068.180 MT/470 - przepompownia P2-1</t>
  </si>
  <si>
    <t>04-00582</t>
  </si>
  <si>
    <t>Zestaw pompowy z szafą sterowniczą</t>
  </si>
  <si>
    <t>04-00583</t>
  </si>
  <si>
    <t>Szafa sterownicza - przepompownia P4-1</t>
  </si>
  <si>
    <t>04-00584</t>
  </si>
  <si>
    <t>Nagrzewnica elektryczna nr 1 - hala filtrów</t>
  </si>
  <si>
    <t>04-00585</t>
  </si>
  <si>
    <t>Nagrzewnica elektryczna nr 2 - hala filtrów</t>
  </si>
  <si>
    <t>04-00586</t>
  </si>
  <si>
    <t>Pompa głębinowa w SG 1C</t>
  </si>
  <si>
    <t>04-00587</t>
  </si>
  <si>
    <t>Pompa głębinowa w SG 2D</t>
  </si>
  <si>
    <t>04-00588</t>
  </si>
  <si>
    <t>Pompa głębinowa w studni nr 3d</t>
  </si>
  <si>
    <t>04-00589</t>
  </si>
  <si>
    <t>Pompa głębinowa w SG 4B</t>
  </si>
  <si>
    <t>04-00590</t>
  </si>
  <si>
    <t>Pompa głębinowa w SG 5B</t>
  </si>
  <si>
    <t>04-00591</t>
  </si>
  <si>
    <t>Pompa głębinowa w SG 6C</t>
  </si>
  <si>
    <t>04-00592</t>
  </si>
  <si>
    <t>Mieszacz wody surowej</t>
  </si>
  <si>
    <t>04-00593</t>
  </si>
  <si>
    <t>Mieszacz międzystopniowy</t>
  </si>
  <si>
    <t>04-00594</t>
  </si>
  <si>
    <t>Kaskada K1</t>
  </si>
  <si>
    <t>04-00595</t>
  </si>
  <si>
    <t>Kaskada K2</t>
  </si>
  <si>
    <t>04-00596</t>
  </si>
  <si>
    <t>Pompa międzyoperacyjna nr 1</t>
  </si>
  <si>
    <t>04-00597</t>
  </si>
  <si>
    <t>Pompa międzyoperacyjna nr 2</t>
  </si>
  <si>
    <t>04-00598</t>
  </si>
  <si>
    <t>Pompa międzyoperacyjna nr 3</t>
  </si>
  <si>
    <t>04-00599</t>
  </si>
  <si>
    <t>Pompa międzyoperacyjna nr 4</t>
  </si>
  <si>
    <t>04-00600</t>
  </si>
  <si>
    <t>Pompa międzyoperacyjna nr 5</t>
  </si>
  <si>
    <t>04-00601</t>
  </si>
  <si>
    <t>Separator ropopochodnych na sieci kanalizacji deszczowej</t>
  </si>
  <si>
    <t>04-00602</t>
  </si>
  <si>
    <t>Pompa sieciowa nr 1</t>
  </si>
  <si>
    <t>04-00603</t>
  </si>
  <si>
    <t>Pompa sieciowa nr 2</t>
  </si>
  <si>
    <t>04-00604</t>
  </si>
  <si>
    <t>Pompa sieciowa nr 3</t>
  </si>
  <si>
    <t>04-00605</t>
  </si>
  <si>
    <t>Pompa sieciowa nr 4</t>
  </si>
  <si>
    <t>04-00606</t>
  </si>
  <si>
    <t>Pompa sieciowa nr 5</t>
  </si>
  <si>
    <t>04-00607</t>
  </si>
  <si>
    <t>Pompa sieciowa nr 6</t>
  </si>
  <si>
    <t>04-00608</t>
  </si>
  <si>
    <t>Pompa do płukania nr 1</t>
  </si>
  <si>
    <t>04-00609</t>
  </si>
  <si>
    <t>Pompa do płukania nr 2</t>
  </si>
  <si>
    <t>04-00610</t>
  </si>
  <si>
    <t>Sprężarka S1</t>
  </si>
  <si>
    <t>04-00611</t>
  </si>
  <si>
    <t>Sprężarka S2</t>
  </si>
  <si>
    <t>04-00612</t>
  </si>
  <si>
    <t>Dmuchawa do płukania filtrów</t>
  </si>
  <si>
    <t>04-00613</t>
  </si>
  <si>
    <t>Pompa zatapialna Unilift AP12.40.08.A1</t>
  </si>
  <si>
    <t>04-00614</t>
  </si>
  <si>
    <t>Pompa zatapialna Unilift KP 250A1</t>
  </si>
  <si>
    <t>04-00615</t>
  </si>
  <si>
    <t>Pompa zatapialna Unilift SL.80.100.30.4.50D.B</t>
  </si>
  <si>
    <t>04-00616</t>
  </si>
  <si>
    <t>Układ dozujący podchloryn 1</t>
  </si>
  <si>
    <t>04-00617</t>
  </si>
  <si>
    <t>Układ dozujący podchloryn 2</t>
  </si>
  <si>
    <t>04-00618</t>
  </si>
  <si>
    <t>Rozdzielnica R-AKP1</t>
  </si>
  <si>
    <t>04-00619</t>
  </si>
  <si>
    <t>Rozdzielnica R-AKP2</t>
  </si>
  <si>
    <t>04-00620</t>
  </si>
  <si>
    <t>Szafa teleinformatyczna ST 1</t>
  </si>
  <si>
    <t>04-00621</t>
  </si>
  <si>
    <t>Rozdzielnica sterownicza przy studni głębinowej R-SG 1C</t>
  </si>
  <si>
    <t>04-00622</t>
  </si>
  <si>
    <t>Rozdzielnica sterownicza przy studni głębinowej R-SG 2D</t>
  </si>
  <si>
    <t>04-00623</t>
  </si>
  <si>
    <t>Rozdzielnica sterownicza przy studni 3d</t>
  </si>
  <si>
    <t>04-00624</t>
  </si>
  <si>
    <t>Rozdzielnica sterownicza przy studni głębinowej R-SG 4B</t>
  </si>
  <si>
    <t>04-00625</t>
  </si>
  <si>
    <t>Rozdzielnica sterownicza przy studni głębinowej R-SG 5B</t>
  </si>
  <si>
    <t>04-00626</t>
  </si>
  <si>
    <t>Rozdzielnica sterownicza przy studni głębinowej R-SG 6C</t>
  </si>
  <si>
    <t>04-00627</t>
  </si>
  <si>
    <t>Rozdzielnica pneumatyki FESTO dla filtrów F1-F2</t>
  </si>
  <si>
    <t>04-00628</t>
  </si>
  <si>
    <t>Rozdzielnica pneumatyki FESTO dla filtrów F3-F4</t>
  </si>
  <si>
    <t>04-00629</t>
  </si>
  <si>
    <t>Rozdzielnica pneumatyki FESTO dla filtrów F5-F6</t>
  </si>
  <si>
    <t>04-00630</t>
  </si>
  <si>
    <t>Rozdzielnica pneumatyki FESTO dla filtrów F7-F8</t>
  </si>
  <si>
    <t>04-00639</t>
  </si>
  <si>
    <t>Szafa teleinformatyczna ST2</t>
  </si>
  <si>
    <t>04-00641</t>
  </si>
  <si>
    <t>Kompresor bezolejowy DK5010SK</t>
  </si>
  <si>
    <t>04-00660</t>
  </si>
  <si>
    <t>Sprężarka powietrzna WAN-EDa nr 409/1855/2016</t>
  </si>
  <si>
    <t>04-00661</t>
  </si>
  <si>
    <t>Układ regulacji ciśnienia pompy sieciowej nr 1 SUW Karczma Borowa</t>
  </si>
  <si>
    <t>04-00663</t>
  </si>
  <si>
    <t>Sprężarka śrubowa SXC 3 prod. KAESER wraz z armaturą P2-9</t>
  </si>
  <si>
    <t>04-00677</t>
  </si>
  <si>
    <t>Wizualizacja SCADA SUW Strzyżewice</t>
  </si>
  <si>
    <t>04-00678</t>
  </si>
  <si>
    <t>Pompa nr 1 FLYGT - przepompownia P1-4</t>
  </si>
  <si>
    <t>04-00679</t>
  </si>
  <si>
    <t>Pompa nr 2 FLYGT - przepompownia P1-4</t>
  </si>
  <si>
    <t>04-00681</t>
  </si>
  <si>
    <t>Pompa nr 1 FLYGT - przepompownia P1-2</t>
  </si>
  <si>
    <t>04-00682</t>
  </si>
  <si>
    <t>Pompa nr 2 FLYGT - przepompownia P1-2</t>
  </si>
  <si>
    <t>04-00683</t>
  </si>
  <si>
    <t>Pompa nr 3 FLYGT - przepompownia P1-2</t>
  </si>
  <si>
    <t>04-00688</t>
  </si>
  <si>
    <t>Sprężarka WAN-EDa</t>
  </si>
  <si>
    <t>04-00690</t>
  </si>
  <si>
    <t>Pompa kożucha</t>
  </si>
  <si>
    <t>04-00769</t>
  </si>
  <si>
    <t>Szafka sterownicza SZR typ FA100CLGPN2A1</t>
  </si>
  <si>
    <t>04-00859</t>
  </si>
  <si>
    <t>Sprężarka powietrza Airpol 7 - SUW Maryszewice</t>
  </si>
  <si>
    <t>04-00894</t>
  </si>
  <si>
    <t>Wentylator dachowy CTUB/4140 z wyłącznikiem</t>
  </si>
  <si>
    <t>04-00895</t>
  </si>
  <si>
    <t>Wentylator dachowy RVISP/4-15-025S z włącznikiem</t>
  </si>
  <si>
    <t>04-00896</t>
  </si>
  <si>
    <t>Pompa głębinowa do studni SW2 na SUW Żakowo</t>
  </si>
  <si>
    <t>04-00897</t>
  </si>
  <si>
    <t>Pompa głębinowa na ujęcie K.Borowa</t>
  </si>
  <si>
    <t>04-00898</t>
  </si>
  <si>
    <t>Pompa Wacker PDI3A</t>
  </si>
  <si>
    <t>04-00903</t>
  </si>
  <si>
    <t>Pompa do osadu VX 136-70Q</t>
  </si>
  <si>
    <t>04-00925</t>
  </si>
  <si>
    <t>Pompa międzyoperacyjna Grundfos</t>
  </si>
  <si>
    <t>04-00929</t>
  </si>
  <si>
    <t>Wiertnica Baier BDB 825</t>
  </si>
  <si>
    <t>04-00937</t>
  </si>
  <si>
    <t>Pompa nr 1 przepompownia ścieków P2-6</t>
  </si>
  <si>
    <t>04-00938</t>
  </si>
  <si>
    <t>Pompa nr 2 przepompownia ścieków P2-6</t>
  </si>
  <si>
    <t>04-00939</t>
  </si>
  <si>
    <t>FOGO Motopompa szlamowa KTH80X</t>
  </si>
  <si>
    <t>04-00940</t>
  </si>
  <si>
    <t>Dmuchawa do płukania</t>
  </si>
  <si>
    <t>04-00941</t>
  </si>
  <si>
    <t>Sprężarka powietrza</t>
  </si>
  <si>
    <t>04-00942</t>
  </si>
  <si>
    <t>Pompa płucząca</t>
  </si>
  <si>
    <t>04-00943</t>
  </si>
  <si>
    <t>04-00944</t>
  </si>
  <si>
    <t>04-00945</t>
  </si>
  <si>
    <t>04-00950</t>
  </si>
  <si>
    <t>Chlorator przenośny</t>
  </si>
  <si>
    <t>04-00967</t>
  </si>
  <si>
    <t>Kaskada napowietrzająca nr 1 wraz z oprzyrządowaniem</t>
  </si>
  <si>
    <t>04-00968</t>
  </si>
  <si>
    <t>Kaskada napowietrzająca nr 2 wraz z oprzyrządowaniem</t>
  </si>
  <si>
    <t>04-00969</t>
  </si>
  <si>
    <t>Kaskada napowietrzająca nr 3 wraz z oprzyrządowaniem</t>
  </si>
  <si>
    <t>04-00975</t>
  </si>
  <si>
    <t>Zestaw do dezynfekcji wody</t>
  </si>
  <si>
    <t>04-00976</t>
  </si>
  <si>
    <t>04-00977</t>
  </si>
  <si>
    <t>04-00978</t>
  </si>
  <si>
    <t>04-00979</t>
  </si>
  <si>
    <t>04-00980</t>
  </si>
  <si>
    <t>04-00993</t>
  </si>
  <si>
    <t>Pompa głębinowa studni nr 1</t>
  </si>
  <si>
    <t>04-00994</t>
  </si>
  <si>
    <t>Pompa głębinowa studni nr 2</t>
  </si>
  <si>
    <t>04-00995</t>
  </si>
  <si>
    <t>Pompa głębinowa do studni trzeciorzędowych</t>
  </si>
  <si>
    <t>04-01019</t>
  </si>
  <si>
    <t>Zamrażarka REMS Frigo-2</t>
  </si>
  <si>
    <t>04-01022</t>
  </si>
  <si>
    <t>04-01023</t>
  </si>
  <si>
    <t>Pompa osadu na OKF przy zbiorniku nadawy</t>
  </si>
  <si>
    <t>04-01024</t>
  </si>
  <si>
    <t>Pompa głębinowa wraz z orurowaniem</t>
  </si>
  <si>
    <t>08-00001</t>
  </si>
  <si>
    <t>Geofon AQUA M-200 Plus</t>
  </si>
  <si>
    <t>08-00002</t>
  </si>
  <si>
    <t>System korelatora EUREKA 2 R</t>
  </si>
  <si>
    <t>08-00003</t>
  </si>
  <si>
    <t>Zestaw lokalizacyjny RD 4000</t>
  </si>
  <si>
    <t>08-00005</t>
  </si>
  <si>
    <t>system PHOCUS 2</t>
  </si>
  <si>
    <t>08-00006</t>
  </si>
  <si>
    <t>Aparat do nawiercania</t>
  </si>
  <si>
    <t>08-00007</t>
  </si>
  <si>
    <t>Stacja meteorologiczna</t>
  </si>
  <si>
    <t>08-00008</t>
  </si>
  <si>
    <t>08-00009</t>
  </si>
  <si>
    <t>Lokalizator pokryw studzienek</t>
  </si>
  <si>
    <t>08-00011</t>
  </si>
  <si>
    <t>Monitoring przepompowni ścieków P2-1 Święciechowa ul.Leszczyńska</t>
  </si>
  <si>
    <t>08-00012</t>
  </si>
  <si>
    <t>Monitoring przepompowni ścieków P1-4 Leszno ul.Święciechowska</t>
  </si>
  <si>
    <t>08-00014</t>
  </si>
  <si>
    <t>Zestaw do badań geologicznych i hydrogeologicznych</t>
  </si>
  <si>
    <t>08-00015</t>
  </si>
  <si>
    <t>Zasilacz UPS APC Smart-UPS RT 1000VA RM 2U,</t>
  </si>
  <si>
    <t>08-00016</t>
  </si>
  <si>
    <t>Aparat powietrzny BD96</t>
  </si>
  <si>
    <t>08-00017</t>
  </si>
  <si>
    <t>08-00020</t>
  </si>
  <si>
    <t>Pehametr wraz z wyposażeniem</t>
  </si>
  <si>
    <t>08-00021</t>
  </si>
  <si>
    <t>Zestaw do analizy granulometrycznej gleby</t>
  </si>
  <si>
    <t>08-00022</t>
  </si>
  <si>
    <t>Komora laminarna z pionowym przepływem powietrza</t>
  </si>
  <si>
    <t>08-00023</t>
  </si>
  <si>
    <t>Zestaw do monitoringu otworów hydrologicznych</t>
  </si>
  <si>
    <t>08-00024</t>
  </si>
  <si>
    <t>Zestaw do sączenia próbek</t>
  </si>
  <si>
    <t>08-00025</t>
  </si>
  <si>
    <t>Mętnościomierz laboratoryjny</t>
  </si>
  <si>
    <t>08-00026</t>
  </si>
  <si>
    <t>Zestaw do oznaczania BZT5</t>
  </si>
  <si>
    <t>08-00028</t>
  </si>
  <si>
    <t>Miernik do mierzenia stężenia gazu</t>
  </si>
  <si>
    <t>08-00029</t>
  </si>
  <si>
    <t>Cieplarka laboratoryjna</t>
  </si>
  <si>
    <t>08-00031</t>
  </si>
  <si>
    <t>Autoklaw firmy H+P z wyposażeniem</t>
  </si>
  <si>
    <t>08-00032</t>
  </si>
  <si>
    <t>Zestaw diagnostyczny do badań mikrobiologicznych</t>
  </si>
  <si>
    <t>08-00033</t>
  </si>
  <si>
    <t>Suszarka laboratoryjna</t>
  </si>
  <si>
    <t>08-00034</t>
  </si>
  <si>
    <t>Zmywarka laboratoryjna</t>
  </si>
  <si>
    <t>08-00035</t>
  </si>
  <si>
    <t>Aparat do destylacjiz parą wodną</t>
  </si>
  <si>
    <t>08-00042</t>
  </si>
  <si>
    <t>Obudowa czasomatu do punktu poboru wody</t>
  </si>
  <si>
    <t>08-00043</t>
  </si>
  <si>
    <t>Zestaw szalunkowy do wykopów</t>
  </si>
  <si>
    <t>08-00047</t>
  </si>
  <si>
    <t>Rusztowanie AL PROTEC</t>
  </si>
  <si>
    <t>08-00049</t>
  </si>
  <si>
    <t>Detektor gazu GASHUNTER EX/O2/2XTOX</t>
  </si>
  <si>
    <t>08-00050</t>
  </si>
  <si>
    <t>Boks stalowy - szalunek do wykopów</t>
  </si>
  <si>
    <t>08-00052</t>
  </si>
  <si>
    <t>szafa komputerowa serwerownia</t>
  </si>
  <si>
    <t>08-00054</t>
  </si>
  <si>
    <t>Mikroskop optyczny Olympus+kamera U 150CZ+oprogramowanie kpl.1</t>
  </si>
  <si>
    <t>08-00058</t>
  </si>
  <si>
    <t>Zestaw pomiarowy SONEL-1 do badań elektrycznych</t>
  </si>
  <si>
    <t>08-00061</t>
  </si>
  <si>
    <t>Mikroskop biologiczny</t>
  </si>
  <si>
    <t>08-00066</t>
  </si>
  <si>
    <t>Reaktor CHZT "Hach"</t>
  </si>
  <si>
    <t>08-00067</t>
  </si>
  <si>
    <t>Cieplarka CL-60 "Poll"</t>
  </si>
  <si>
    <t>08-00070</t>
  </si>
  <si>
    <t>Miernik trzygazowy</t>
  </si>
  <si>
    <t>08-00071</t>
  </si>
  <si>
    <t>08-00074</t>
  </si>
  <si>
    <t>Cieplarka CL-60</t>
  </si>
  <si>
    <t>08-00075</t>
  </si>
  <si>
    <t>Cieplarka CL-135A</t>
  </si>
  <si>
    <t>08-00076</t>
  </si>
  <si>
    <t>Zestaw do absorpcji atomowej</t>
  </si>
  <si>
    <t>08-00078</t>
  </si>
  <si>
    <t>Zestaw do badań bakteriologicznych-filtracji</t>
  </si>
  <si>
    <t>08-00079</t>
  </si>
  <si>
    <t>Myjka ultradżwiękowa - Sonica 3200 LETH</t>
  </si>
  <si>
    <t>08-00081</t>
  </si>
  <si>
    <t>Sterylizator typ SP-125W</t>
  </si>
  <si>
    <t>08-00084</t>
  </si>
  <si>
    <t>Licznik kolonii bakterii</t>
  </si>
  <si>
    <t>08-00085</t>
  </si>
  <si>
    <t>Stacja poboru prób ścieków LIQUI-PORT</t>
  </si>
  <si>
    <t>08-00086</t>
  </si>
  <si>
    <t>Szafa termostatyczna/cieplarka laboratoryjna/</t>
  </si>
  <si>
    <t>08-00088</t>
  </si>
  <si>
    <t>Zestaw filtracyjny</t>
  </si>
  <si>
    <t>08-00089</t>
  </si>
  <si>
    <t>zestaw termorejestratorów do urządzeń laboratoryjnych</t>
  </si>
  <si>
    <t>08-00105</t>
  </si>
  <si>
    <t>Wózek podnośnikowy ręczny MAR 2000 Lupa</t>
  </si>
  <si>
    <t>08-00106</t>
  </si>
  <si>
    <t>Wózek podnośnikowy ręczny MAR 2000 LUPA</t>
  </si>
  <si>
    <t>08-00112</t>
  </si>
  <si>
    <t>Chlorator C-53</t>
  </si>
  <si>
    <t>08-00113</t>
  </si>
  <si>
    <t>08-00118</t>
  </si>
  <si>
    <t>Biurko pod komputer</t>
  </si>
  <si>
    <t>08-00120</t>
  </si>
  <si>
    <t>Detektor MD-1</t>
  </si>
  <si>
    <t>08-00124</t>
  </si>
  <si>
    <t>Biurko komputerowe</t>
  </si>
  <si>
    <t>08-00125</t>
  </si>
  <si>
    <t>08-00126</t>
  </si>
  <si>
    <t>08-00128</t>
  </si>
  <si>
    <t>Szafa do akt</t>
  </si>
  <si>
    <t>08-00134</t>
  </si>
  <si>
    <t>Kominek ubraniowy</t>
  </si>
  <si>
    <t>08-00136</t>
  </si>
  <si>
    <t>Szafka stojąca</t>
  </si>
  <si>
    <t>08-00137</t>
  </si>
  <si>
    <t>08-00144</t>
  </si>
  <si>
    <t>Dostawka biurka</t>
  </si>
  <si>
    <t>08-00151</t>
  </si>
  <si>
    <t>Przecinarka hydrauliczna do kostki bruko</t>
  </si>
  <si>
    <t>08-00156</t>
  </si>
  <si>
    <t>Prasa hydrauliczna PH 6</t>
  </si>
  <si>
    <t>08-00157</t>
  </si>
  <si>
    <t>Butla acetylenowa</t>
  </si>
  <si>
    <t>08-00158</t>
  </si>
  <si>
    <t>08-00159</t>
  </si>
  <si>
    <t>Myjnia wysokocisnieniowa</t>
  </si>
  <si>
    <t>08-00161</t>
  </si>
  <si>
    <t>08-00162</t>
  </si>
  <si>
    <t>Stół konferencyjny</t>
  </si>
  <si>
    <t>08-00163</t>
  </si>
  <si>
    <t>Detektor CS1220xD</t>
  </si>
  <si>
    <t>08-00164</t>
  </si>
  <si>
    <t>Detektor CS 1220xD</t>
  </si>
  <si>
    <t>08-00165</t>
  </si>
  <si>
    <t>Detektor Cs1220xD</t>
  </si>
  <si>
    <t>08-00166</t>
  </si>
  <si>
    <t>Zamknięcie do rur fi 300-800</t>
  </si>
  <si>
    <t>08-00167</t>
  </si>
  <si>
    <t>08-00168</t>
  </si>
  <si>
    <t>Stół konferencyjny nietypowy HPL-14 met.z portami elektr.-moduł 1,moduł 2</t>
  </si>
  <si>
    <t>08-00169</t>
  </si>
  <si>
    <t>Sejf+prowadnica klucza - wdroż.elem.pol.bezp. IT</t>
  </si>
  <si>
    <t>08-00170</t>
  </si>
  <si>
    <t>Piec muflowy laboratoryjny NABERTHERM</t>
  </si>
  <si>
    <t>08-00171</t>
  </si>
  <si>
    <t>Suszarka laboratoryjna POLL-LAB</t>
  </si>
  <si>
    <t>08-00172</t>
  </si>
  <si>
    <t>Cieplarka laboratoryjna POLL-LAB</t>
  </si>
  <si>
    <t>08-00173</t>
  </si>
  <si>
    <t>08-00174</t>
  </si>
  <si>
    <t>08-00175</t>
  </si>
  <si>
    <t>Witryna chłodnicza laboratoryjna</t>
  </si>
  <si>
    <t>08-00176</t>
  </si>
  <si>
    <t>08-00177</t>
  </si>
  <si>
    <t>Mineralizator mikrofalowy START D</t>
  </si>
  <si>
    <t>08-00179</t>
  </si>
  <si>
    <t>Młynek laboratoryjny IKA</t>
  </si>
  <si>
    <t>08-00180</t>
  </si>
  <si>
    <t>Waga analityczna SARTORIUS</t>
  </si>
  <si>
    <t>08-00181</t>
  </si>
  <si>
    <t>Waga analityczna KERN</t>
  </si>
  <si>
    <t>08-00182</t>
  </si>
  <si>
    <t>Zestaw mebli laboratoryjnych systemu Kottermann - pomieszczenie nr 6</t>
  </si>
  <si>
    <t>08-00183</t>
  </si>
  <si>
    <t>Zestaw mebli laboratoryjnych systemu Kottermann - pomieszczenie nr 9</t>
  </si>
  <si>
    <t>08-00184</t>
  </si>
  <si>
    <t>Zestaw mebli laboratoryjnych systemu Kottermann - pomieszczenie nr 11</t>
  </si>
  <si>
    <t>08-00185</t>
  </si>
  <si>
    <t>Zestaw mebli laboratoryjnych systemu Kottermann - pomieszczenie nr 14</t>
  </si>
  <si>
    <t>08-00186</t>
  </si>
  <si>
    <t>Zestaw mebli laboratoryjnych systemu Kottermann - pomieszczenie nr 16</t>
  </si>
  <si>
    <t>08-00187</t>
  </si>
  <si>
    <t>Zestaw mebli laboratoryjnych systemu Kottermann - pomieszczenie nr 17</t>
  </si>
  <si>
    <t>08-00188</t>
  </si>
  <si>
    <t>Zestaw mebli laboratoryjnych systemu Kottermann - pomieszczenie nr 103</t>
  </si>
  <si>
    <t>08-00189</t>
  </si>
  <si>
    <t>Zestaw mebli laboratoryjnych systemu Kottermann - pomieszczenie nr 104</t>
  </si>
  <si>
    <t>08-00190</t>
  </si>
  <si>
    <t>Zestaw mebli laboratoryjnych systemu Kottermann - pomieszczenie nr 105</t>
  </si>
  <si>
    <t>08-00191</t>
  </si>
  <si>
    <t>Zestaw mebli laboratoryjnych systemu Kottermann - pomieszczenie nr 106</t>
  </si>
  <si>
    <t>08-00192</t>
  </si>
  <si>
    <t>Zestaw mebli laboratoryjnych systemu Kottermann - pomieszczenie nr 107</t>
  </si>
  <si>
    <t>08-00193</t>
  </si>
  <si>
    <t>Zestaw mebli laboratoryjnych systemu Kottermann - pomieszczenie nr 108</t>
  </si>
  <si>
    <t>08-00194</t>
  </si>
  <si>
    <t>Zestaw mebli laboratoryjnych systemu Kottermann - pomieszczenie nr 109</t>
  </si>
  <si>
    <t>08-00195</t>
  </si>
  <si>
    <t>Zestaw mebli laboratoryjnych systemu Kottermann - pomieszczenie nr 110</t>
  </si>
  <si>
    <t>08-00196</t>
  </si>
  <si>
    <t>Zestaw mebli laboratoryjnych systemu Kottermann - pomieszczenie nr 111</t>
  </si>
  <si>
    <t>08-00197</t>
  </si>
  <si>
    <t>Zestaw mebli laboratoryjnych systemu Kottermann - pomieszczenie nr 112</t>
  </si>
  <si>
    <t>08-00198</t>
  </si>
  <si>
    <t>Zestaw mebli laboratoryjnych systemu Kottermann - pomieszczenie nr 113</t>
  </si>
  <si>
    <t>08-00199</t>
  </si>
  <si>
    <t>Zestaw mebli laboratoryjnych systemu Kottermann - pomieszczenie nr 114</t>
  </si>
  <si>
    <t>08-00200</t>
  </si>
  <si>
    <t>Zestaw mebli laboratoryjnych systemu Kottermann - pomieszczenie nr 115</t>
  </si>
  <si>
    <t>08-00201</t>
  </si>
  <si>
    <t>Zestaw mebli laboratoryjnych systemu Kottermann - pomieszczenie nr 116</t>
  </si>
  <si>
    <t>08-00202</t>
  </si>
  <si>
    <t>Zestaw mebli laboratoryjnych systemu Kottermann - pomieszczenie nr 117</t>
  </si>
  <si>
    <t>08-00203</t>
  </si>
  <si>
    <t>Zestaw mebli laboratoryjnych systemu Kottermann - pomieszczenie nr 118</t>
  </si>
  <si>
    <t>08-00204</t>
  </si>
  <si>
    <t>Zestaw mebli laboratoryjnych systemu Kottermann - pomieszczenie nr 119</t>
  </si>
  <si>
    <t>08-00205</t>
  </si>
  <si>
    <t>Zestaw mebli laboratoryjnych systemu Kottermann - pomieszczenie nr 120</t>
  </si>
  <si>
    <t>08-00206</t>
  </si>
  <si>
    <t>Zestaw mebli laboratoryjnych systemu Kottermann - pomieszczenie nr 121</t>
  </si>
  <si>
    <t>08-00207</t>
  </si>
  <si>
    <t>Zestaw mebli laboratoryjnych systemu Kottermann - pomieszczenie nr 122</t>
  </si>
  <si>
    <t>08-00208</t>
  </si>
  <si>
    <t>Zestaw mebli laboratoryjnych systemu Kottermann - pomieszczenie nr 123</t>
  </si>
  <si>
    <t>08-00210</t>
  </si>
  <si>
    <t>Zestaw mebli kuchennych - pomieszczenie nr 13</t>
  </si>
  <si>
    <t>08-00211</t>
  </si>
  <si>
    <t>Konduktometr laboratoryjny</t>
  </si>
  <si>
    <t>08-00213</t>
  </si>
  <si>
    <t>Sonda jonoselektywna nr 1364769</t>
  </si>
  <si>
    <t>08-00214</t>
  </si>
  <si>
    <t>Sonda jonoselektywna nr 1364770</t>
  </si>
  <si>
    <t>08-00215</t>
  </si>
  <si>
    <t>Wagosuszarka MA 150C</t>
  </si>
  <si>
    <t>08-00216</t>
  </si>
  <si>
    <t>Przepływomierz powietrza KEMA 06 ATEX 0207X</t>
  </si>
  <si>
    <t>08-00217</t>
  </si>
  <si>
    <t>08-00218</t>
  </si>
  <si>
    <t>08-00219</t>
  </si>
  <si>
    <t>Chromatograf gazowy - zestaw GC i GC/MS</t>
  </si>
  <si>
    <t>08-00222</t>
  </si>
  <si>
    <t>Komora laminarna</t>
  </si>
  <si>
    <t>08-00223</t>
  </si>
  <si>
    <t>Spektrofotometr Hach Lange DR3900</t>
  </si>
  <si>
    <t>08-00225</t>
  </si>
  <si>
    <t>Spektrometr ICP z wyposażeniem</t>
  </si>
  <si>
    <t>08-00226</t>
  </si>
  <si>
    <t>Układ sondy tlenowej RB 1</t>
  </si>
  <si>
    <t>08-00227</t>
  </si>
  <si>
    <t>Układ sondy tlenowej RB 2</t>
  </si>
  <si>
    <t>08-00228</t>
  </si>
  <si>
    <t>Układ sondy pH RB 1</t>
  </si>
  <si>
    <t>08-00229</t>
  </si>
  <si>
    <t>Układ sondy pH RB 2</t>
  </si>
  <si>
    <t>08-00230</t>
  </si>
  <si>
    <t>Sonda tlenu rozpuszczonego LDO</t>
  </si>
  <si>
    <t>08-00231</t>
  </si>
  <si>
    <t>Spektrofotometr DR6000</t>
  </si>
  <si>
    <t>08-00233</t>
  </si>
  <si>
    <t>Blok mineralizacyjny DK-20</t>
  </si>
  <si>
    <t>08-00234</t>
  </si>
  <si>
    <t>Sygnalizator radarowy SITRANS - przepompownia P1-1</t>
  </si>
  <si>
    <t>08-00236</t>
  </si>
  <si>
    <t>Wiata edukacyjna</t>
  </si>
  <si>
    <t>08-00237</t>
  </si>
  <si>
    <t>Analizator fosforu</t>
  </si>
  <si>
    <t>08-00238</t>
  </si>
  <si>
    <t>Układ filtracji</t>
  </si>
  <si>
    <t>08-00239</t>
  </si>
  <si>
    <t>Przepływomierz elektromagnetyczny</t>
  </si>
  <si>
    <t>08-00240</t>
  </si>
  <si>
    <t>Przetwornik pomiarowy z 4 wejściami dla pomiarów - zbiornik reakcji</t>
  </si>
  <si>
    <t>08-00241</t>
  </si>
  <si>
    <t>Sonda do pomiaru stężenia tlenu - zbiornik reakcji</t>
  </si>
  <si>
    <t>08-00242</t>
  </si>
  <si>
    <t>Optyczny czujnik mętności - zbiornik reakcji</t>
  </si>
  <si>
    <t>08-00243</t>
  </si>
  <si>
    <t>Sonda do pomiaru przewodności - zbiornik reakcji</t>
  </si>
  <si>
    <t>08-00244</t>
  </si>
  <si>
    <t>Sonda do pomiaru odczynu PH - zbiornik reakcji</t>
  </si>
  <si>
    <t>08-00245</t>
  </si>
  <si>
    <t>Kompletny układ do pomiaru mętności po filtrach - ST</t>
  </si>
  <si>
    <t>08-00246</t>
  </si>
  <si>
    <t>Przetwornik pomiarowy z 2 wejściami dla pomiarów pH i wolnego chloru</t>
  </si>
  <si>
    <t>08-00247</t>
  </si>
  <si>
    <t>Sonda do pomiaru odczynu pH po filtracji</t>
  </si>
  <si>
    <t>08-00248</t>
  </si>
  <si>
    <t>Czujnik wolnego chloru - w wodzie uzdatnionej po zbiornikach reakcji - sonda</t>
  </si>
  <si>
    <t>08-00249</t>
  </si>
  <si>
    <t>Układ do pomiaru ciśnienia</t>
  </si>
  <si>
    <t>08-00250</t>
  </si>
  <si>
    <t>Przepływomierz elektromagnetyczny DN150 nr 1</t>
  </si>
  <si>
    <t>08-00251</t>
  </si>
  <si>
    <t>Przepływomierz elektromagnetyczny DN150 nr 2</t>
  </si>
  <si>
    <t>08-00252</t>
  </si>
  <si>
    <t>Przepływomierz elektromagnetyczny DN150 nr 3</t>
  </si>
  <si>
    <t>08-00253</t>
  </si>
  <si>
    <t>Przepływomierz elektromagnetyczny DN150 nr 4</t>
  </si>
  <si>
    <t>08-00254</t>
  </si>
  <si>
    <t>Przepływomierz elektromagnetyczny DN150 nr 5</t>
  </si>
  <si>
    <t>08-00255</t>
  </si>
  <si>
    <t>Przepływomierz elektromagnetyczny DN150 nr 6</t>
  </si>
  <si>
    <t>08-00256</t>
  </si>
  <si>
    <t>Przepływomierz elektromagnetyczny DN150 nr 7</t>
  </si>
  <si>
    <t>08-00257</t>
  </si>
  <si>
    <t>Przepływomierz elektromagnetyczny DN150 nr 8</t>
  </si>
  <si>
    <t>08-00258</t>
  </si>
  <si>
    <t>Przepływomierz elektromagnetyczny DN200 nr 1</t>
  </si>
  <si>
    <t>08-00259</t>
  </si>
  <si>
    <t>Przepływomierz elektromagnetyczny DN200 nr 2</t>
  </si>
  <si>
    <t>08-00260</t>
  </si>
  <si>
    <t>Przepływomierz elektromagnetyczny DN200 nr 3</t>
  </si>
  <si>
    <t>08-00261</t>
  </si>
  <si>
    <t>Przepływomierz elektromagnetyczny DN200 nr 4</t>
  </si>
  <si>
    <t>08-00262</t>
  </si>
  <si>
    <t>Przepływomierz elektromagnetyczny DN200 nr 5</t>
  </si>
  <si>
    <t>08-00263</t>
  </si>
  <si>
    <t>Przepływomierz elektromagnetyczny DN200 nr 6</t>
  </si>
  <si>
    <t>08-00264</t>
  </si>
  <si>
    <t>Przepływomierz elektromagnetyczny DN200 nr 7</t>
  </si>
  <si>
    <t>08-00265</t>
  </si>
  <si>
    <t>Przepływomierz elektromagnetyczny DN200 nr 8</t>
  </si>
  <si>
    <t>08-00266</t>
  </si>
  <si>
    <t>Przepływomierz elektromagnetyczny DN200 nr 9</t>
  </si>
  <si>
    <t>08-00267</t>
  </si>
  <si>
    <t>Przepływomierz elektromagnetyczny DN250</t>
  </si>
  <si>
    <t>08-00268</t>
  </si>
  <si>
    <t>Przepływomierz elektromagnetyczny DN300 nr 1</t>
  </si>
  <si>
    <t>08-00269</t>
  </si>
  <si>
    <t>Przepływomierz elektromagnetyczny DN300 nr 2</t>
  </si>
  <si>
    <t>08-00270</t>
  </si>
  <si>
    <t>Szafa serwerowa 19" z wyposażeniem</t>
  </si>
  <si>
    <t>08-00272</t>
  </si>
  <si>
    <t>Szafa serwerowa</t>
  </si>
  <si>
    <t>08-00274</t>
  </si>
  <si>
    <t>Waga analityczna automatyczna OHAUS</t>
  </si>
  <si>
    <t>08-00275</t>
  </si>
  <si>
    <t>08-00276</t>
  </si>
  <si>
    <t>Zestaw filtracyjny do filtracji wody trójstanowiskowy</t>
  </si>
  <si>
    <t>08-00277</t>
  </si>
  <si>
    <t>Aparatura kontrolno-pomiarowa reaktora biologicznego</t>
  </si>
  <si>
    <t>08-00278</t>
  </si>
  <si>
    <t>Wiata rowerowa jednostronna</t>
  </si>
  <si>
    <t>08-00279</t>
  </si>
  <si>
    <t>Układ pomiarowy - defosfatacja RB2</t>
  </si>
  <si>
    <t>08-00280</t>
  </si>
  <si>
    <t>Układ pomiarowy - denitryfikacja RB1</t>
  </si>
  <si>
    <t>08-00281</t>
  </si>
  <si>
    <t>Układ pomiarowy - denitryfikacja RB2</t>
  </si>
  <si>
    <t>08-00282</t>
  </si>
  <si>
    <t>System oczyszczania wody do badań fizyko-chemicznych</t>
  </si>
  <si>
    <t>08-00283</t>
  </si>
  <si>
    <t>Przepływomierz MPP600 DN100 (studnia M5)</t>
  </si>
  <si>
    <t>08-00284</t>
  </si>
  <si>
    <t>Przepływomierz MPP600 DN100 (studnia S1bis)</t>
  </si>
  <si>
    <t>08-00285</t>
  </si>
  <si>
    <t>Przepływomierz MPP600 DN100 (studnia S2bis)</t>
  </si>
  <si>
    <t>08-00286</t>
  </si>
  <si>
    <t>Hydrauliczne zabezpieczenie wykopów - szalunki</t>
  </si>
  <si>
    <t>08-00287</t>
  </si>
  <si>
    <t>Sampler ISCO 3700</t>
  </si>
  <si>
    <t>08-00288</t>
  </si>
  <si>
    <t>08-00289</t>
  </si>
  <si>
    <t>Odbiornik GPS</t>
  </si>
  <si>
    <t>08-00290</t>
  </si>
  <si>
    <t>Przepływomierz elektromagnetyczny ABB do pomiaru wody przeznaczonej na płukanie</t>
  </si>
  <si>
    <t>08-00291</t>
  </si>
  <si>
    <t>Przepływomierz elektromagnetyczny ABB wody uzdatnionej</t>
  </si>
  <si>
    <t>08-00292</t>
  </si>
  <si>
    <t>Przepływomierz MPP600 DN100 (studnia M1)</t>
  </si>
  <si>
    <t>08-00293</t>
  </si>
  <si>
    <t>Przepływomierz MPP600 DN100 (studnia Pd1)</t>
  </si>
  <si>
    <t>08-00294</t>
  </si>
  <si>
    <t>Instalacja pilotażowa do fermentacji osadów ściekowych</t>
  </si>
  <si>
    <t>08-00295</t>
  </si>
  <si>
    <t>Laboratoryjny piec muflowy</t>
  </si>
  <si>
    <t>08-00296</t>
  </si>
  <si>
    <t>Przepływomierz MPP600 DN100 (studnia M2)</t>
  </si>
  <si>
    <t>08-00297</t>
  </si>
  <si>
    <t>Przepływomierz MPP600 DN100 (studnia S4)</t>
  </si>
  <si>
    <t>08-00298</t>
  </si>
  <si>
    <t>Przepływomierz elektromagnetyczny DN100 - studnia głębinowa 1a</t>
  </si>
  <si>
    <t>08-00299</t>
  </si>
  <si>
    <t>Przepływomierz elektromagnetyczny DN100 - studnia głębinowa nr 2</t>
  </si>
  <si>
    <t xml:space="preserve">nr środka trwałego </t>
  </si>
  <si>
    <t>Moc</t>
  </si>
  <si>
    <t>rok budowy</t>
  </si>
  <si>
    <t>06-00018</t>
  </si>
  <si>
    <t xml:space="preserve">Transformatory olejowe w budynku energetycznym SUW </t>
  </si>
  <si>
    <t>400 kVA</t>
  </si>
  <si>
    <t>Strzyżewice</t>
  </si>
  <si>
    <t>06-00019</t>
  </si>
  <si>
    <t>Transformatory olejowe w budynku energetycznym LAS</t>
  </si>
  <si>
    <t>160kVA</t>
  </si>
  <si>
    <t>06-00017</t>
  </si>
  <si>
    <t xml:space="preserve">Transformatory suche OŚ Henrykowo </t>
  </si>
  <si>
    <t>630 kVA</t>
  </si>
  <si>
    <t>Henrykowo</t>
  </si>
  <si>
    <t>02-00909</t>
  </si>
  <si>
    <t>Transformator olejowy</t>
  </si>
  <si>
    <t>250 kVA</t>
  </si>
  <si>
    <t>Leszno ul. Lipowa</t>
  </si>
  <si>
    <t>160 kVA</t>
  </si>
  <si>
    <t>Leszno ul. Grunwaldzka</t>
  </si>
  <si>
    <t>06-00104</t>
  </si>
  <si>
    <t>Transformator  CRT/250/17,5/15.75 B2 Nr 119257</t>
  </si>
  <si>
    <t>250 kvA</t>
  </si>
  <si>
    <t>Leszno Zaborowo SUW</t>
  </si>
  <si>
    <t>06-00103</t>
  </si>
  <si>
    <t>Transformator CRT/250/17,5/15.75 B2 Nr 119256</t>
  </si>
  <si>
    <t xml:space="preserve">Transformator </t>
  </si>
  <si>
    <t>100 kVA</t>
  </si>
  <si>
    <t>Radomicko</t>
  </si>
  <si>
    <t>b.d.</t>
  </si>
  <si>
    <t>Żakowo</t>
  </si>
  <si>
    <t>06-00166</t>
  </si>
  <si>
    <t>Transformator Bojanowo</t>
  </si>
  <si>
    <t>Karczma Borowa</t>
  </si>
  <si>
    <t>06-00167</t>
  </si>
  <si>
    <t>Transformator Gronowo</t>
  </si>
  <si>
    <t>Trójfazowy transformator suchy żywiczny miedziany nr 1</t>
  </si>
  <si>
    <t>250kVA</t>
  </si>
  <si>
    <t xml:space="preserve">SUW Zaborowo </t>
  </si>
  <si>
    <t>Trójfazowy transformator suchy żywiczny miedziany nr 2</t>
  </si>
  <si>
    <t>Goniembice</t>
  </si>
  <si>
    <t>Kabel zasilający SUW Goniembice</t>
  </si>
  <si>
    <t>d2-0059</t>
  </si>
  <si>
    <t xml:space="preserve">Górka Duchowna </t>
  </si>
  <si>
    <t>Pompa głębionowa SP 30-11 MMS6000 11-kw</t>
  </si>
  <si>
    <t>d4-0001</t>
  </si>
  <si>
    <t>Maryszewice</t>
  </si>
  <si>
    <t xml:space="preserve">Zbiornik wody pitnej na SUW Maryszewice </t>
  </si>
  <si>
    <t>d2-0058</t>
  </si>
  <si>
    <t xml:space="preserve">Stacja zlewcza ścieków Maryszewice </t>
  </si>
  <si>
    <t>d2-0050</t>
  </si>
  <si>
    <t xml:space="preserve">Mórkowo </t>
  </si>
  <si>
    <t xml:space="preserve">Studnia WB Q1200 </t>
  </si>
  <si>
    <t>d2-0053</t>
  </si>
  <si>
    <t>Studnia głębinowa - Goniembice</t>
  </si>
  <si>
    <t>d2-0047</t>
  </si>
  <si>
    <t>d2-0046</t>
  </si>
  <si>
    <t>Klonówiec</t>
  </si>
  <si>
    <t>Studnia głębionwa - Klonówiec</t>
  </si>
  <si>
    <t>d2-0045</t>
  </si>
  <si>
    <t>d2-0044</t>
  </si>
  <si>
    <t>Górka Duchowna</t>
  </si>
  <si>
    <t xml:space="preserve">Studnia głębinowa - Górka Duchowna </t>
  </si>
  <si>
    <t>d2-0043</t>
  </si>
  <si>
    <t>d2-0042</t>
  </si>
  <si>
    <t>Studnia głębinowa - Wilkowice/ Maryszewice</t>
  </si>
  <si>
    <t>d2-0041</t>
  </si>
  <si>
    <t>d2-0040</t>
  </si>
  <si>
    <t xml:space="preserve">Sulejewo </t>
  </si>
  <si>
    <t>Studnia głębinowa - Sulejewo</t>
  </si>
  <si>
    <t>d2-0036</t>
  </si>
  <si>
    <t>d2-0035</t>
  </si>
  <si>
    <t>3. Studnie głębinowe</t>
  </si>
  <si>
    <t>lokal użytkowy ul. 55 Pułku Piechoty 2a</t>
  </si>
  <si>
    <t>d1-0009</t>
  </si>
  <si>
    <t>Budynek stacji uzdatniania wody</t>
  </si>
  <si>
    <t>d1-0008</t>
  </si>
  <si>
    <t>Klonowiec</t>
  </si>
  <si>
    <t>d1-0007</t>
  </si>
  <si>
    <t>d1-0006</t>
  </si>
  <si>
    <t>d1-0005</t>
  </si>
  <si>
    <t>Sulejewo</t>
  </si>
  <si>
    <t>d1-0003</t>
  </si>
  <si>
    <t>2. Stacje Uzdatniania Wody</t>
  </si>
  <si>
    <t>Krzycko Małe ul. Głowna przy Kościele</t>
  </si>
  <si>
    <t>Przepompownia ścieków P9-2</t>
  </si>
  <si>
    <t>d2-0061</t>
  </si>
  <si>
    <t>Krzycko Małe ul. Główna 5</t>
  </si>
  <si>
    <t>Przepompownia ścieków P9-1</t>
  </si>
  <si>
    <t>d2-0060</t>
  </si>
  <si>
    <t>Gołanice przy jeziorze</t>
  </si>
  <si>
    <t>Przepompownia ścieków P8-2</t>
  </si>
  <si>
    <t>d2-0057</t>
  </si>
  <si>
    <t>Gołanice ul. Parkowa</t>
  </si>
  <si>
    <t>Przepompownia ścieków P8-1</t>
  </si>
  <si>
    <t>d2-0056</t>
  </si>
  <si>
    <t>Lipno, ul Ogrodowa</t>
  </si>
  <si>
    <t>Przepompownia ścieków</t>
  </si>
  <si>
    <t>d2-0063</t>
  </si>
  <si>
    <t>Lipno, ul Powstańców</t>
  </si>
  <si>
    <t>d2-0062</t>
  </si>
  <si>
    <t>Mórkowo</t>
  </si>
  <si>
    <t>Przepompownia ścieków P7-1</t>
  </si>
  <si>
    <t>d2-0052</t>
  </si>
  <si>
    <t>P 7-0</t>
  </si>
  <si>
    <t>Gronówko "Wieś"</t>
  </si>
  <si>
    <t>Przepompownia ścieków P6-1</t>
  </si>
  <si>
    <t>d2-0004</t>
  </si>
  <si>
    <t>Wilkowice, ul. Ogrodowa</t>
  </si>
  <si>
    <t>Przepompownia ścieków P3-5</t>
  </si>
  <si>
    <t>d2-0003</t>
  </si>
  <si>
    <t>Wilkowice, ul. Uslugowa</t>
  </si>
  <si>
    <t>Przepompownia ścieków P3-4</t>
  </si>
  <si>
    <t>d2-0049</t>
  </si>
  <si>
    <t>Wilkowice, ul. Świeciechowska</t>
  </si>
  <si>
    <t>Przepompownia ścieków P3-03</t>
  </si>
  <si>
    <t>d2-0002</t>
  </si>
  <si>
    <t>Wilkowice, ul. Dworcowa</t>
  </si>
  <si>
    <t>Przepompownia ścieków P3-2</t>
  </si>
  <si>
    <t>d2-0048</t>
  </si>
  <si>
    <t>Wilkowice, ul. Lipowa</t>
  </si>
  <si>
    <t>Przepompownia ścieków P3-1</t>
  </si>
  <si>
    <t>d2-0001</t>
  </si>
  <si>
    <t xml:space="preserve">Długie stare ul. Rolna </t>
  </si>
  <si>
    <t>Przepompownia ścieków P2-10</t>
  </si>
  <si>
    <t>d2-0055</t>
  </si>
  <si>
    <t>Lasocice, ul. Sloneczna</t>
  </si>
  <si>
    <t>Przepompownia ścieków P2-8</t>
  </si>
  <si>
    <t>d2-0051</t>
  </si>
  <si>
    <t>Święciechowa, ZUW</t>
  </si>
  <si>
    <t>Przepompownia ścieków P2-3</t>
  </si>
  <si>
    <t>P 2-3</t>
  </si>
  <si>
    <t>Święciechowa, "Czarna Droga"</t>
  </si>
  <si>
    <t>Przepompownia ścieków P2-2</t>
  </si>
  <si>
    <t>d2-0054</t>
  </si>
  <si>
    <t>Nr</t>
  </si>
  <si>
    <t>1.Przepompownie</t>
  </si>
  <si>
    <t>Budynek laboratorium - bud. I</t>
  </si>
  <si>
    <t xml:space="preserve">BUDYNKI </t>
  </si>
  <si>
    <t>BUDOWLE</t>
  </si>
  <si>
    <t>MASZYNY, URZĄDZENIA I APARATY OGÓLNEGO ZASTOSOWANIA</t>
  </si>
  <si>
    <t xml:space="preserve">SPRZĘT ELEKTRONICZNY </t>
  </si>
  <si>
    <t xml:space="preserve">2. Sprzęt przenośny </t>
  </si>
  <si>
    <t>SPRZĘT ELEKTRONICZNY ( powyżej 7 lat)</t>
  </si>
  <si>
    <t>Leszno, ul. Lipowa 76a</t>
  </si>
  <si>
    <t>SUW Strzyżewice</t>
  </si>
  <si>
    <t>Leszno ul. Gronowska</t>
  </si>
  <si>
    <t xml:space="preserve">SUW Strzyzewice </t>
  </si>
  <si>
    <t>SUW Lipno</t>
  </si>
  <si>
    <t>SUW Żakowo</t>
  </si>
  <si>
    <t>SUW Radomicko</t>
  </si>
  <si>
    <t>Leszno ul.Poniatowskiego 1</t>
  </si>
  <si>
    <t>SUW Karczma Borowa</t>
  </si>
  <si>
    <t>suma ubezpieczenia</t>
  </si>
  <si>
    <t>Wieża ciśnień  Leszno ul. Poniatowskiego</t>
  </si>
  <si>
    <t>SUW Zaborowo</t>
  </si>
  <si>
    <t>Oczyszczalnia Ścieków Herykowo</t>
  </si>
  <si>
    <t>Oczyszczalnia Ścieków Henrykowo</t>
  </si>
  <si>
    <t>Henrykowo ul.Zaborowska</t>
  </si>
  <si>
    <t>Leszno ul.Usługowa</t>
  </si>
  <si>
    <t>Leszno ul.Bojanowskiego</t>
  </si>
  <si>
    <t xml:space="preserve">Leszno ul. Grunwaldzka </t>
  </si>
  <si>
    <t>Leszno ul. Lipowa 76a</t>
  </si>
  <si>
    <t>Strzyżewice ul.Lotnicza</t>
  </si>
  <si>
    <t>Gronówko</t>
  </si>
  <si>
    <t>Leszno ul.Strzelecka</t>
  </si>
  <si>
    <t>Lipno ul. Spółdzielcza</t>
  </si>
  <si>
    <t>Leszno</t>
  </si>
  <si>
    <t>Wilkowice ul. Klonowa</t>
  </si>
  <si>
    <t>Leszno ul. Lipowa 76 A</t>
  </si>
  <si>
    <t>Długie Stare</t>
  </si>
  <si>
    <t>Lipno ul. Krańcowa</t>
  </si>
  <si>
    <t>Lipno ul. Świerkowa</t>
  </si>
  <si>
    <t>Gołanice ul. Spacerowa</t>
  </si>
  <si>
    <t>Trzebiny ul. Graniczna</t>
  </si>
  <si>
    <t>Długie Stare ul. Jesienna</t>
  </si>
  <si>
    <t xml:space="preserve">Leszno, ul. Jagiellońska </t>
  </si>
  <si>
    <t xml:space="preserve">Lipno, ul. Powstańców Wlkp. </t>
  </si>
  <si>
    <t>Leszno ul.Święciechowska</t>
  </si>
  <si>
    <t>Leszno ul. Zachodnia</t>
  </si>
  <si>
    <t>Przybyszewo</t>
  </si>
  <si>
    <t>Krzycko Małe</t>
  </si>
  <si>
    <t>Leszno ul. Usługowa</t>
  </si>
  <si>
    <t>Święciechowa ul. Leszczyńska</t>
  </si>
  <si>
    <t>SUW Klonówiec</t>
  </si>
  <si>
    <t>SUW Maryszewice</t>
  </si>
  <si>
    <t>Leszno ul. Brzechwy</t>
  </si>
  <si>
    <t>Leszno ul.Zachodnia</t>
  </si>
  <si>
    <t>Wilkowice ul. Lipowa</t>
  </si>
  <si>
    <t>Leszno ul. Święciechowska</t>
  </si>
  <si>
    <t xml:space="preserve">SUW Radomicko </t>
  </si>
  <si>
    <t>Leszno ul. Poniatowskiego</t>
  </si>
  <si>
    <t>Leszno ul. Bojanowskiego</t>
  </si>
  <si>
    <t xml:space="preserve">rej. ul. Chocimskiej </t>
  </si>
  <si>
    <t>Strzyżewice ul. Balonowa</t>
  </si>
  <si>
    <t xml:space="preserve">Leszno ul. Święciechowska </t>
  </si>
  <si>
    <t>SUW Goniembice</t>
  </si>
  <si>
    <t xml:space="preserve">SUW Górka Duchowna </t>
  </si>
  <si>
    <t>Nr środka trwałego</t>
  </si>
  <si>
    <t xml:space="preserve">Lokalizacja </t>
  </si>
  <si>
    <t xml:space="preserve">Data nabycia </t>
  </si>
  <si>
    <t xml:space="preserve">Przybyszewo ul. Kwiatowa </t>
  </si>
  <si>
    <t xml:space="preserve">Oczyszczalnia Ścieków Henrykowo </t>
  </si>
  <si>
    <t xml:space="preserve">SUW Strzyżewice </t>
  </si>
  <si>
    <t xml:space="preserve">Oczysczalnia Ścieków Henrykowo </t>
  </si>
  <si>
    <t>TRANSFORMATORY</t>
  </si>
  <si>
    <t>NARZĘDZIA, PRZYRZĄDY I INNE WYPOSAŻENIE GDZIE INDZIEJ NIESKLASYFIKOWANE</t>
  </si>
  <si>
    <t>4. Stacja zlewna</t>
  </si>
  <si>
    <t>5. Maszyny, urządzenia i aparaty</t>
  </si>
  <si>
    <t>6. Instalacje</t>
  </si>
  <si>
    <t>02-02750</t>
  </si>
  <si>
    <t>Studnia S3bis</t>
  </si>
  <si>
    <t>04-01026</t>
  </si>
  <si>
    <t>Pompa głębinowa</t>
  </si>
  <si>
    <t>06-00174</t>
  </si>
  <si>
    <t>Szafa AKPiA</t>
  </si>
  <si>
    <t>08-00300</t>
  </si>
  <si>
    <t>Dejonizator</t>
  </si>
  <si>
    <t>08-00301</t>
  </si>
  <si>
    <t>Przepływomierz</t>
  </si>
  <si>
    <t>KOTŁY I AGREGATY</t>
  </si>
  <si>
    <t>MASZYNY, APARATY I URZĄDZENIA SPECJALISTYCZNE</t>
  </si>
  <si>
    <t>URZĄDZENIA TECHNICZNE</t>
  </si>
  <si>
    <t xml:space="preserve">MIENIE OSÓB TRZECICH </t>
  </si>
  <si>
    <t>L.p.</t>
  </si>
  <si>
    <t>KŚT</t>
  </si>
  <si>
    <t>Rok budowy</t>
  </si>
  <si>
    <t>Konstrukcja</t>
  </si>
  <si>
    <t>Zabezpieczenie p.poż</t>
  </si>
  <si>
    <t>Zabezpieczenie przeciw kradzieżowe</t>
  </si>
  <si>
    <t>Instalacja odgromowa</t>
  </si>
  <si>
    <t>Aktualne przeglądy budowlane roczne i pięcioletnie</t>
  </si>
  <si>
    <t>Pozwolenie na użytkowanie</t>
  </si>
  <si>
    <t>Zabezpieczenie przeciwprzepięciowe</t>
  </si>
  <si>
    <t>Konto</t>
  </si>
  <si>
    <t>ksiązka obiektu TAK/NIE</t>
  </si>
  <si>
    <t>Dokumentacja odbiorowa TAK/NIE</t>
  </si>
  <si>
    <t>stan techniczny [zły, dostateczny, dobry, b.dobry]</t>
  </si>
  <si>
    <r>
      <t xml:space="preserve">zużycie techniczne  % </t>
    </r>
    <r>
      <rPr>
        <b/>
        <vertAlign val="superscript"/>
        <sz val="10"/>
        <rFont val="Calibri"/>
        <family val="2"/>
        <charset val="238"/>
        <scheme val="minor"/>
      </rPr>
      <t>(1)</t>
    </r>
  </si>
  <si>
    <t>Wartość planowanych robót budowlano - remontowych (zł)</t>
  </si>
  <si>
    <t xml:space="preserve">Ściany </t>
  </si>
  <si>
    <t>Dach</t>
  </si>
  <si>
    <t>Oświetlenie</t>
  </si>
  <si>
    <t>Dozór</t>
  </si>
  <si>
    <t>doxór/systemy</t>
  </si>
  <si>
    <t>Budynek gospodarczy - bud. N - baza Leszno ul.Lipowa</t>
  </si>
  <si>
    <t>1914</t>
  </si>
  <si>
    <t>Cegła licówka</t>
  </si>
  <si>
    <t>Drewniany, kryty dachówką ceramiczną</t>
  </si>
  <si>
    <t>Wyłącznik zbiorczy na dudynku D - poz. 24</t>
  </si>
  <si>
    <t>TAK</t>
  </si>
  <si>
    <t>Całodobowo Dyspozytor</t>
  </si>
  <si>
    <t>Stała nadzór  obiektu przez Dyspozytora,  system napadu , system monitoringu</t>
  </si>
  <si>
    <t>Tak</t>
  </si>
  <si>
    <t>Nie</t>
  </si>
  <si>
    <t>530-02</t>
  </si>
  <si>
    <t>Dobry*</t>
  </si>
  <si>
    <t>Budynek kotłowni - SUW Zaborowo</t>
  </si>
  <si>
    <t>1971</t>
  </si>
  <si>
    <t>Cegła</t>
  </si>
  <si>
    <t>Żelbetowy, kryty papą</t>
  </si>
  <si>
    <t>Jeden wyłącznik główny na wszystkie budynki SUW Zaborowo</t>
  </si>
  <si>
    <t>NIE</t>
  </si>
  <si>
    <t>System monitoringu</t>
  </si>
  <si>
    <t>500-03</t>
  </si>
  <si>
    <t>1993</t>
  </si>
  <si>
    <t>Wyłącznik zbiorczy na dudynku K - poz. 35</t>
  </si>
  <si>
    <t>530-05</t>
  </si>
  <si>
    <t>Budynek energetyczny - trafostacja - SUW Strzyżewice</t>
  </si>
  <si>
    <t>1995</t>
  </si>
  <si>
    <t>Murowane</t>
  </si>
  <si>
    <t>Płyty żelbetowe, kryty papą</t>
  </si>
  <si>
    <t>Jeden wyłacznik główny na wszystkie budynki na SUW Strzyżewice</t>
  </si>
  <si>
    <t>Całodobowa obsługa SUW przez pracowników Zamawiajacego</t>
  </si>
  <si>
    <t xml:space="preserve">Stały nadzór obiektu przez pracowników, system napadu </t>
  </si>
  <si>
    <t>500-01</t>
  </si>
  <si>
    <r>
      <t>Dobry*</t>
    </r>
    <r>
      <rPr>
        <vertAlign val="superscript"/>
        <sz val="10"/>
        <rFont val="Calibri"/>
        <family val="2"/>
        <charset val="238"/>
        <scheme val="minor"/>
      </rPr>
      <t>)</t>
    </r>
  </si>
  <si>
    <t>Budynek zespołu krat mechanicznych - OŚ Henrykowo</t>
  </si>
  <si>
    <t>Oczyszczalnia scieków Henrykowo</t>
  </si>
  <si>
    <t>2003</t>
  </si>
  <si>
    <t>Żelbetowa</t>
  </si>
  <si>
    <t>Poliwęglan na konstrukcji stalowej</t>
  </si>
  <si>
    <t>Jeden wyłącznik główny na wszystkie budynki Oczyszczalni Henrykowo</t>
  </si>
  <si>
    <t>Całodobowa obsługa Oczyszczalni przez pracowników Zamawiajacego</t>
  </si>
  <si>
    <t>502-00</t>
  </si>
  <si>
    <t>Budynek pompowni osadów surowych - OŚ Henrykowo</t>
  </si>
  <si>
    <t>1997</t>
  </si>
  <si>
    <t>Betonowa, docieplona styopianem , obłozona od zewnątrz cegłą</t>
  </si>
  <si>
    <t>Ptrefabrykat betonowy</t>
  </si>
  <si>
    <t>Budynek stacji transformatorowej + linie kablowe - OŚ Henrykowo</t>
  </si>
  <si>
    <t>Murowane, ocieplenie zewnętrzne styropian</t>
  </si>
  <si>
    <t>Płyte panwiowe z ociepleniem styropianem</t>
  </si>
  <si>
    <t>Budynek stacji odwadniania osadów - OŚ Henrykowo</t>
  </si>
  <si>
    <t>Murowane z cegły, ocieplenie zewnętrzne styropian</t>
  </si>
  <si>
    <t>Płyty panwiowe, docieplenie wełna mineralną</t>
  </si>
  <si>
    <t>Budynek stacji dmuchaw,odwadniania osadów i pras osadowych - OŚ Henrykowo</t>
  </si>
  <si>
    <t>Płyty żelbetowe</t>
  </si>
  <si>
    <t>Budynek stacji dozowania PIX - OŚ Henrykowo</t>
  </si>
  <si>
    <t>Murowane z cegły, docieplenie wełna mineralną</t>
  </si>
  <si>
    <t>Budynek filtrów i pompowni - SUW Strzyżewice</t>
  </si>
  <si>
    <t>Murowany</t>
  </si>
  <si>
    <t>Konstrukcja stalowa. Blacha, ocieplenie styropin, papa</t>
  </si>
  <si>
    <t>System Sygnalizacji Włamania i Napadu</t>
  </si>
  <si>
    <t>Budynek energetyczny LAS - trafostacja</t>
  </si>
  <si>
    <t>Tak dla S3 i S4</t>
  </si>
  <si>
    <t>Budynek garaż - Transport - SUW Zaborowo</t>
  </si>
  <si>
    <t>1992</t>
  </si>
  <si>
    <t>Drewniany, kryty papą</t>
  </si>
  <si>
    <t>Cegła i pustaki ceramiczne</t>
  </si>
  <si>
    <t>Płyty korytkowe, kryty papą</t>
  </si>
  <si>
    <t>Wyłącznik główny</t>
  </si>
  <si>
    <t>Budynek garażowy G -  baza Leszno ul.Lipowa</t>
  </si>
  <si>
    <t>2001</t>
  </si>
  <si>
    <t>Bloczki ITONG</t>
  </si>
  <si>
    <t>Płyty  ATLANTIS z rdzeniem styropianowym</t>
  </si>
  <si>
    <t>523-02</t>
  </si>
  <si>
    <t>nie podlega</t>
  </si>
  <si>
    <t>501-00</t>
  </si>
  <si>
    <t>Budynek administracyjny - bud. A - baza Leszno ul.Lipowa</t>
  </si>
  <si>
    <t>Cegła - ocieplenie zewnętrzne styropian</t>
  </si>
  <si>
    <t>Stała nadzór  obiektu przez Dyspozytora,  SSWiN , system monitoringu</t>
  </si>
  <si>
    <t>550-06</t>
  </si>
  <si>
    <t>Budynek biurowo-socjalny - bud.B - baza Leszno ul.Lipowa</t>
  </si>
  <si>
    <t>Częściowo drewniany, częściowo masywny kryty papą</t>
  </si>
  <si>
    <t>Budynek socjalny - SUW Zaborowo</t>
  </si>
  <si>
    <t>Budynek B-1 - dobudówka (dawny warsztatowy) - baza Leszno ul.Lipowa</t>
  </si>
  <si>
    <t>Budynek socjalno-techniczny - OŚ Henrykowo</t>
  </si>
  <si>
    <t>2000</t>
  </si>
  <si>
    <t>Budynek laboratorium</t>
  </si>
  <si>
    <t>2010</t>
  </si>
  <si>
    <t>530-04</t>
  </si>
  <si>
    <t>Budynek magazynowy - przepompownia P1-1 ul. Grunwaldzka</t>
  </si>
  <si>
    <t>Murowany z cegły</t>
  </si>
  <si>
    <t>Wyłącznik główny na dwa budynki Przepompowni ścieków</t>
  </si>
  <si>
    <t>Brak</t>
  </si>
  <si>
    <t>503-10</t>
  </si>
  <si>
    <t>Budynek stacji podnoszenia ciśnienia z ogrodzeniem i instalacjami</t>
  </si>
  <si>
    <t>Bloczki SILKA</t>
  </si>
  <si>
    <t>Płyta warstwowa z rdzeniem styropianowym</t>
  </si>
  <si>
    <t>Garaż dwustanowiskowy</t>
  </si>
  <si>
    <t>2015</t>
  </si>
  <si>
    <t xml:space="preserve">Murowany pustak ceramiczny, </t>
  </si>
  <si>
    <t>Strop żelbetowy TERIWA, kryty papą</t>
  </si>
  <si>
    <t>b.d</t>
  </si>
  <si>
    <t>Konstrukcja stalowa, płyta "Obornicka"</t>
  </si>
  <si>
    <t>500-27</t>
  </si>
  <si>
    <t>Żelbetowy</t>
  </si>
  <si>
    <t>500-21</t>
  </si>
  <si>
    <t>500-23</t>
  </si>
  <si>
    <t>murek oporowy  i ściany przewiewne</t>
  </si>
  <si>
    <t xml:space="preserve">konstrukcja stalowa pokryta blachą trapezową </t>
  </si>
  <si>
    <t>Budynek filtrów i pompowni - SUW Zaborowo</t>
  </si>
  <si>
    <t xml:space="preserve">Konstrukcja stalowa, odeskowana, kryta papą </t>
  </si>
  <si>
    <t>System Sygnalizacji Włamania i Napadu, system monitoringu</t>
  </si>
  <si>
    <t>Budynek Oczyszczalni Muzeum</t>
  </si>
  <si>
    <t>1954</t>
  </si>
  <si>
    <t>Salka edukacyjna przy ul.Poniatowskiego</t>
  </si>
  <si>
    <t>1963</t>
  </si>
  <si>
    <t>Jeden wyłącznik główny na dwa budynki przy ul. Poniatowskiego</t>
  </si>
  <si>
    <t>550-07</t>
  </si>
  <si>
    <t xml:space="preserve">Budynek salki edukacyjnej </t>
  </si>
  <si>
    <t>1979</t>
  </si>
  <si>
    <t>1977</t>
  </si>
  <si>
    <t>Żelbetonowa</t>
  </si>
  <si>
    <t>Żelbetowy na dźwigarach stalowych, kryty papą</t>
  </si>
  <si>
    <t>Wieża wodna ul. Poniatowskiego 1</t>
  </si>
  <si>
    <t>ok.  1900</t>
  </si>
  <si>
    <t>Budynek filtrów - SUW Karczma Borowa</t>
  </si>
  <si>
    <t>1994</t>
  </si>
  <si>
    <t>500-02</t>
  </si>
  <si>
    <t>Drewniane</t>
  </si>
  <si>
    <t>Razem:</t>
  </si>
  <si>
    <t>Ksiązka obiektu TAK/NIE</t>
  </si>
  <si>
    <t>zużycie techniczne  [%[</t>
  </si>
  <si>
    <t>Ściany</t>
  </si>
  <si>
    <r>
      <t>Dobry*</t>
    </r>
    <r>
      <rPr>
        <vertAlign val="superscript"/>
        <sz val="10"/>
        <rFont val="Calibri"/>
        <family val="2"/>
        <charset val="238"/>
      </rPr>
      <t>)</t>
    </r>
  </si>
  <si>
    <t>Wg wniosków końcowych z przeprowadzonej kontroli rocznej i pięcioletniej - Obiekt budowlany znajduje się w stanie technicznym, zapewniającym dalsze jego bezpieczne użytkowanie</t>
  </si>
  <si>
    <t>Mienie osób trzecich</t>
  </si>
  <si>
    <t>Budynki i budowle</t>
  </si>
  <si>
    <t>Przedmiot ubezpieczenia</t>
  </si>
  <si>
    <t>Suma Ubezpieczenia</t>
  </si>
  <si>
    <t>Środki obrotowe</t>
  </si>
  <si>
    <t>Gotówka</t>
  </si>
  <si>
    <t>Niskocenne składniki majątku</t>
  </si>
  <si>
    <t>RAZEM</t>
  </si>
  <si>
    <t>Przedmiot Ubezpieczenia</t>
  </si>
  <si>
    <t>Sterowniki</t>
  </si>
  <si>
    <t>Fotowoltaika</t>
  </si>
  <si>
    <t>Maryszewice 4, gmina Lipno</t>
  </si>
  <si>
    <t>Konstrukcja wspornicza dla paneli fotowoltaicznych</t>
  </si>
  <si>
    <t>Oczyszczalnia Ścieków w Henrykowie</t>
  </si>
  <si>
    <t>Konstrukcja wsporcza</t>
  </si>
  <si>
    <t>Panele monokrystaliczne moduły fotowoltaiczne  z okablowaniem i urządzeniami</t>
  </si>
  <si>
    <t>Konstrucja wspornicza</t>
  </si>
  <si>
    <t>Panele monokrystaliczne moduły fotowoltaiczne z okablowaniem i urządzeniami</t>
  </si>
  <si>
    <t>08-00315</t>
  </si>
  <si>
    <t>Kontener</t>
  </si>
  <si>
    <t>Lipno ul. Ogrodowa 1 PRW 500-27</t>
  </si>
  <si>
    <t>04-01044</t>
  </si>
  <si>
    <t>Sprężarka w kontenerowej stacji uzdatniania wody</t>
  </si>
  <si>
    <t>04-01045</t>
  </si>
  <si>
    <t>Zestaw dmuchawy w kontenerowej stacji uzdatniania wody</t>
  </si>
  <si>
    <t>04-01047</t>
  </si>
  <si>
    <t>Pompa sieciowa nr 2 w kontenerowej stacji uzdatniania wody</t>
  </si>
  <si>
    <t>04-01048</t>
  </si>
  <si>
    <t>Pompa sieciowa nr 3 w kontenerowej stacji uzdatniania wody</t>
  </si>
  <si>
    <t>04-01046</t>
  </si>
  <si>
    <t>Pompa sieciowa nr 1 w kontenerowej stacji uzdatniania wody</t>
  </si>
  <si>
    <t>04-01049</t>
  </si>
  <si>
    <t>Pompa sieciowa nr 4 w kontenerowej stacji uzdatniania wody</t>
  </si>
  <si>
    <t>04-01051</t>
  </si>
  <si>
    <t>Rozdzielnia główna w kontenerowej stacji uzdatniania wody</t>
  </si>
  <si>
    <t>04-01053</t>
  </si>
  <si>
    <t>Rozdzielnia technologiczna w kontenerowej stacji uzdatniania wody</t>
  </si>
  <si>
    <t>04-01052</t>
  </si>
  <si>
    <t>Rozdzielnia ZH w kontenerowej stacji uzdatniania wody</t>
  </si>
  <si>
    <t>04-01050</t>
  </si>
  <si>
    <t>Pompa płucząca w kontenerowej stacji uzdatniania wody</t>
  </si>
  <si>
    <t>06-00184</t>
  </si>
  <si>
    <t>Filtr nr 1 w kontenerowej stacji uzdatniania wody</t>
  </si>
  <si>
    <t>06-00189</t>
  </si>
  <si>
    <t>06-00188</t>
  </si>
  <si>
    <t>06-00187</t>
  </si>
  <si>
    <t>06-00186</t>
  </si>
  <si>
    <t>06-00185</t>
  </si>
  <si>
    <t>06-00183</t>
  </si>
  <si>
    <t>Lampa UV w kontenerowej stacji uzdatniania wody</t>
  </si>
  <si>
    <t>Filtr nr 5 w kontenerowej stacji uzdatniania wody</t>
  </si>
  <si>
    <t>Filtr nr 4 w kontenerowej stacji uzdatniania wody</t>
  </si>
  <si>
    <t>Filtr nr 3 w kontenerowej stacji uzdatniania wody</t>
  </si>
  <si>
    <t>Filtr nr 2 w kontenerowej stacji uzdatniania wody</t>
  </si>
  <si>
    <t>Aerator w kontenerowej stacji uzdatniania wody</t>
  </si>
  <si>
    <t>08-00318</t>
  </si>
  <si>
    <t>Przepływomierz na wodzie do płukania w kontenerowej stacji uzdatniania wody</t>
  </si>
  <si>
    <t>08-00316</t>
  </si>
  <si>
    <t>Przepływomierz na wodzie surowej w kontenerowej stacji uzdatniania wody</t>
  </si>
  <si>
    <t>08-00317</t>
  </si>
  <si>
    <t>Przepływomierz na wodzie uzdatnionej w kontenerowej stacji uzdatniania wody</t>
  </si>
  <si>
    <t>2022</t>
  </si>
  <si>
    <t xml:space="preserve">Szkoła Podstawowa nr 5, ul. Gronowska 45
Szkoła Podstawowa nr 9, ul. Szczepanowskiego 14
Lotnisko Leszno, ul. Szybowników 28
Stowarzyszenie Na Rzecz Osób Niepełnosprawnych "Nasz Dom - Nasz Świat", Rynek Zaborowski 39b
Miasto Leszno – komin ul. Dekana 3b
Wieża Ciśnień, MPWiK, ul. Poniatowskiego 
Maszt – baza MPWiK, Lipowa 76
</t>
  </si>
  <si>
    <t xml:space="preserve">koncentratory 7 sztuk cena jednostkowa 6 400 zł (Kerlink - elementy systemu do stacjonarnego zdalnego odczytu wodomierzy z wykorzystaniem technologii LoRaWAN do przesyłu danych.) Jest to urządzenie telemetryczne (w kształcie prostopadłościanu) posiada niewielki wymiar 31,5x12,5x9,0 [cm]. Waga urządzenia to niecałe 2 kilogramy. W skład zestawu wchodzi antena o długości 100 cm. Urządzenie montowane jest do istniejącej infrastruktury na dachu budynku, np. maszcie antenowym. Urządzenie wymaga zasilania 230V AC. Numery seryjne: 00292486, 00292482, 00292473, 00292477, 00292484, 00292479, 00511762 
</t>
  </si>
  <si>
    <t>ARANGE 6070-1803-0122, SN 02490062</t>
  </si>
  <si>
    <t>Telefon - Samsung Galaxy A22, SN R58RC0R81HP</t>
  </si>
  <si>
    <t>02-02779</t>
  </si>
  <si>
    <t>02-02791</t>
  </si>
  <si>
    <t>02-02792</t>
  </si>
  <si>
    <t>02-02794</t>
  </si>
  <si>
    <t>02-02801</t>
  </si>
  <si>
    <t>02-02837</t>
  </si>
  <si>
    <t>02-02779 SPC Radomicko - komory</t>
  </si>
  <si>
    <t>02-02791 punkt poboru wody Wyciążkowo</t>
  </si>
  <si>
    <t>02-02792 zdrój wodny Pl.Kościuszki</t>
  </si>
  <si>
    <t>02-02794 zdrój wodny R.Zaborowski</t>
  </si>
  <si>
    <t>02-02801 przepompownia ul.Maltańska</t>
  </si>
  <si>
    <t>02-02837 brama dwuskrzydłowa</t>
  </si>
  <si>
    <t xml:space="preserve">Radomicko </t>
  </si>
  <si>
    <t>Wyciążkowo</t>
  </si>
  <si>
    <t xml:space="preserve">Pl. Kościuszki Leszno </t>
  </si>
  <si>
    <t xml:space="preserve">Rynek Zaborowski Leszno </t>
  </si>
  <si>
    <t xml:space="preserve">ul. Maltańska Leszno </t>
  </si>
  <si>
    <t>Lipowa 76a Leszno</t>
  </si>
  <si>
    <t>04-01030</t>
  </si>
  <si>
    <t>04-01031</t>
  </si>
  <si>
    <t>04-01032</t>
  </si>
  <si>
    <t>04-01030 pompa osadu nr 1</t>
  </si>
  <si>
    <t>04-01031 pompa osadu nr 2</t>
  </si>
  <si>
    <t>04-01032 SPC Radomicko - pompownia</t>
  </si>
  <si>
    <t>06-00176</t>
  </si>
  <si>
    <t>06-00179</t>
  </si>
  <si>
    <t>06-00180</t>
  </si>
  <si>
    <t>06-00181</t>
  </si>
  <si>
    <t>06-00182</t>
  </si>
  <si>
    <t>06-00176 SPC Radomicko - szafa sterownicza</t>
  </si>
  <si>
    <t>06-00179 myjka Karcher</t>
  </si>
  <si>
    <t>06-00180 transformator</t>
  </si>
  <si>
    <t>06-00181 prasa ślimakowa</t>
  </si>
  <si>
    <t>06-00182 przenośniki</t>
  </si>
  <si>
    <t>07-00060</t>
  </si>
  <si>
    <t>07-00060 przyczepa</t>
  </si>
  <si>
    <t>08-00314</t>
  </si>
  <si>
    <t>08-00314 trójnóg</t>
  </si>
  <si>
    <t>06-00177</t>
  </si>
  <si>
    <t>06-00177 kamera na wózku</t>
  </si>
  <si>
    <t>06-00178</t>
  </si>
  <si>
    <t>06-00178 kamera wpychana</t>
  </si>
  <si>
    <t>08-00313</t>
  </si>
  <si>
    <t>08-00313 tlenomierz</t>
  </si>
  <si>
    <t>04-01027</t>
  </si>
  <si>
    <t>04-01027 monitor</t>
  </si>
  <si>
    <t>04-01028</t>
  </si>
  <si>
    <t>04-01028 przełącznik zasilania</t>
  </si>
  <si>
    <t>04-01033</t>
  </si>
  <si>
    <t>04-01033 monitor</t>
  </si>
  <si>
    <t>04-01034</t>
  </si>
  <si>
    <t>04-01034 zasilacz UPS</t>
  </si>
  <si>
    <t>04-01035</t>
  </si>
  <si>
    <t>04-01035 zasilacz ups</t>
  </si>
  <si>
    <t>04-01036</t>
  </si>
  <si>
    <t>04-01036 komputer</t>
  </si>
  <si>
    <t>04-01037</t>
  </si>
  <si>
    <t>04-01037 monitor</t>
  </si>
  <si>
    <t>04-01038</t>
  </si>
  <si>
    <t>04-01038 monitor</t>
  </si>
  <si>
    <t>04-01039</t>
  </si>
  <si>
    <t>04-01039 zasilacz UPS</t>
  </si>
  <si>
    <t>04-01040</t>
  </si>
  <si>
    <t>04-01040 zasilacz UPS</t>
  </si>
  <si>
    <t>04-01041</t>
  </si>
  <si>
    <t>04-01041 zasilacz UPS</t>
  </si>
  <si>
    <t>04-01042</t>
  </si>
  <si>
    <t>04-01042 komputer</t>
  </si>
  <si>
    <t>04-01043</t>
  </si>
  <si>
    <t>04-01043 komputer</t>
  </si>
  <si>
    <t>06-00175</t>
  </si>
  <si>
    <t>06-00175 most wifi</t>
  </si>
  <si>
    <t>08-00310</t>
  </si>
  <si>
    <t>08-00310 defibrylator</t>
  </si>
  <si>
    <t>08-00311</t>
  </si>
  <si>
    <t>08-00311 defibrylator</t>
  </si>
  <si>
    <t>08-00312</t>
  </si>
  <si>
    <t>08-00312 defibrylator</t>
  </si>
  <si>
    <t>04-01029</t>
  </si>
  <si>
    <t>04-01029 serwer</t>
  </si>
  <si>
    <t>04-01054</t>
  </si>
  <si>
    <t>Laptop LENOVO ThinkBook 15 G2 ITL</t>
  </si>
  <si>
    <t>04-01055</t>
  </si>
  <si>
    <t>04-01056</t>
  </si>
  <si>
    <t>04-01057</t>
  </si>
  <si>
    <t>04-01065</t>
  </si>
  <si>
    <t>Zasilacz UPS Ever Easyline 650AVR</t>
  </si>
  <si>
    <t>Stacja dokująca LENOVO/IBM 40AY0090EU</t>
  </si>
  <si>
    <t>Monitor LENOVO L24l-30</t>
  </si>
  <si>
    <t>Zasilacz awaryjny APC Smart-UPS SRT 2200VA</t>
  </si>
  <si>
    <t>02-02866</t>
  </si>
  <si>
    <t>Rurociągi technologiczne przy pompowniach</t>
  </si>
  <si>
    <t>02-02867</t>
  </si>
  <si>
    <t>Rurociągi technologiczne na zewnątrz budynku</t>
  </si>
  <si>
    <t>02-02919</t>
  </si>
  <si>
    <t>Przepompownia ścieków Przybyszewo ul.Świerkowa dz. nr 690/1</t>
  </si>
  <si>
    <t>Przybyszewo, ul. Świerkowa</t>
  </si>
  <si>
    <t>08-00319</t>
  </si>
  <si>
    <t>Sampler do poboru ścieków surowych</t>
  </si>
  <si>
    <t xml:space="preserve">Oczyszczalnia Ścieków w Henrykowie </t>
  </si>
  <si>
    <t>08-00320</t>
  </si>
  <si>
    <t>Przepływomierz elektromagnetyczny woda płucząca</t>
  </si>
  <si>
    <t>08-00321</t>
  </si>
  <si>
    <t>Przepływomierz elektromagnetyczny woda uzdatniona</t>
  </si>
  <si>
    <t>04-01058</t>
  </si>
  <si>
    <t>04-01059</t>
  </si>
  <si>
    <t>04-01060</t>
  </si>
  <si>
    <t>04-01061</t>
  </si>
  <si>
    <t>04-01062</t>
  </si>
  <si>
    <t>04-01063</t>
  </si>
  <si>
    <t>Pompa płucząca nr 1</t>
  </si>
  <si>
    <t>Pompa płucząca nr 2</t>
  </si>
  <si>
    <t>Szafa sterownicza SUW Karczma Borowa</t>
  </si>
  <si>
    <t>04-01064</t>
  </si>
  <si>
    <t>Bramka zraszająca</t>
  </si>
  <si>
    <t xml:space="preserve">Lipowa 76a Leszno </t>
  </si>
  <si>
    <t>06-00190</t>
  </si>
  <si>
    <t xml:space="preserve">Dodatkowo do zakresu ubezpieczenia dla każdej z powyższych lokalizacji wprowadzona zostaje poniższa klauzula:
Klauzula ubezpieczenia elementów szklanych (wersja rozszerzona)
Z zachowaniem pozostałych niezmienionych niniejszą klauzulą postanowień OWU i za zapłatą dodatkowej składki ubezpieczeniowej ustala się, co następuje:
1) przedmiot ubezpieczenia zostaje rozszerzony w zakresie ryzyka stłuczenia (rozbicia lub pęknięcia) o elementy szklane instalacji solarnych i fotowoltaicznych,
2) Limit na kążdą z lokalizacji 20 000,00 PLN na jedno i wszystkie zdarzenia w okresie ubezpieczenia.
3) Franszyza redukcyjna: 200,00 PLN w każdej szkodzie.
</t>
  </si>
  <si>
    <t>Farmy - fotowoltaika</t>
  </si>
  <si>
    <t>Lp.</t>
  </si>
  <si>
    <t>Zdrój wodny</t>
  </si>
  <si>
    <t>Tablica dydaktyczna – gra edukacyjna „Super pamięć”</t>
  </si>
  <si>
    <t>Tablica dydaktyczna – gra edukacyjna „Łąka kwietna”</t>
  </si>
  <si>
    <t>Tablica dydaktyczna – gra edukacyjna „Droga wody”:</t>
  </si>
  <si>
    <t xml:space="preserve">Tablica dydaktyczna 4 szt.: 4 x 6.850,00 zł netto  </t>
  </si>
  <si>
    <t xml:space="preserve">Tabliczki informacyjne 3 szt.: 3 x 1.750,00 zł netto </t>
  </si>
  <si>
    <t>Interaktywna tablica multimedialna „Infokiosk”</t>
  </si>
  <si>
    <t>Urządzenie edukacyjne „Wir wodny”</t>
  </si>
  <si>
    <t xml:space="preserve">Domki dla owadów 2 szt.: 2 x 1.000,00 zł netto </t>
  </si>
  <si>
    <t>skwer w obrębie działki nr ewidencyjny 118/7 przy ul. Lipowej w Lesznie</t>
  </si>
  <si>
    <t>03-00038</t>
  </si>
  <si>
    <t>03-00039</t>
  </si>
  <si>
    <t>03-00034</t>
  </si>
  <si>
    <t>03-00037</t>
  </si>
  <si>
    <t>03-00036</t>
  </si>
  <si>
    <t>03-00035</t>
  </si>
  <si>
    <t xml:space="preserve">02-02858 </t>
  </si>
  <si>
    <t xml:space="preserve">płyta fundamentowa pod kontenerową stację uzdatniuaniwa wody </t>
  </si>
  <si>
    <t>02-02860</t>
  </si>
  <si>
    <t>wew. instalacje wodociąowe w kontenerowej stacji uzdatniania wody</t>
  </si>
  <si>
    <t>08-00302</t>
  </si>
  <si>
    <t>08-00303</t>
  </si>
  <si>
    <t>08-00304</t>
  </si>
  <si>
    <t>02-02798</t>
  </si>
  <si>
    <t>08-00305</t>
  </si>
  <si>
    <t>08-00307, 08-00308, 08-00309, 08-00309</t>
  </si>
  <si>
    <t>nie ma w ŚT</t>
  </si>
  <si>
    <t>Lipno, ul. Ogrodowa 1</t>
  </si>
  <si>
    <t>Postanowienia dodatkowe</t>
  </si>
  <si>
    <t>08-00337</t>
  </si>
  <si>
    <t>08-00336</t>
  </si>
  <si>
    <t xml:space="preserve">Depozytor kluczy bud A </t>
  </si>
  <si>
    <t>Depozytor kluczy bud B</t>
  </si>
  <si>
    <t xml:space="preserve">bud c </t>
  </si>
  <si>
    <t>08-00340</t>
  </si>
  <si>
    <t xml:space="preserve">Wiata dla palących </t>
  </si>
  <si>
    <t>ul. Lipowa 76a Leszno</t>
  </si>
  <si>
    <t>02-02954</t>
  </si>
  <si>
    <t>Szlabany wjazdowe</t>
  </si>
  <si>
    <t>02-02955</t>
  </si>
  <si>
    <t>Ogrodzenie terenu przy bud C</t>
  </si>
  <si>
    <t>02-02956</t>
  </si>
  <si>
    <t>Nawierzchnie utwardzone</t>
  </si>
  <si>
    <t>02-02977</t>
  </si>
  <si>
    <t xml:space="preserve">Puknt poboru wody w Górce Duchownej </t>
  </si>
  <si>
    <t>02-02978</t>
  </si>
  <si>
    <t>Puknt poboru wody w Koronowie</t>
  </si>
  <si>
    <t>Koronowo</t>
  </si>
  <si>
    <t>02-02979</t>
  </si>
  <si>
    <t>Linia swiatłowodowa do budynku SUW karczma Borowa</t>
  </si>
  <si>
    <t>04-01076</t>
  </si>
  <si>
    <t>Zestaw do stacjonarnego odczyty woodmierzy</t>
  </si>
  <si>
    <t>04-01077</t>
  </si>
  <si>
    <t>Układ sterowania stacją zlewczą na zlewni ścieków w Święciechowie</t>
  </si>
  <si>
    <t>Święciechowa, ul. Leszczyńska</t>
  </si>
  <si>
    <t>04-01078</t>
  </si>
  <si>
    <t xml:space="preserve">Układ sterowania stacją zlewczą na OSC w Henrykowie </t>
  </si>
  <si>
    <t>04-01079</t>
  </si>
  <si>
    <t>Monitor NEOVO Qm-4302</t>
  </si>
  <si>
    <t>2023</t>
  </si>
  <si>
    <t>04-01080</t>
  </si>
  <si>
    <t>04-01081</t>
  </si>
  <si>
    <t>Monitor iiyana Prolitle na stojaku mobilnym</t>
  </si>
  <si>
    <t xml:space="preserve">Monitoring na SUW Strzyżewice </t>
  </si>
  <si>
    <t>04-01074</t>
  </si>
  <si>
    <t>Serwer Lenowo ThinkSystem SR635</t>
  </si>
  <si>
    <t>04-01075</t>
  </si>
  <si>
    <t>08-00339</t>
  </si>
  <si>
    <t>08-00341</t>
  </si>
  <si>
    <t>Kopertownica</t>
  </si>
  <si>
    <t>Ogrodowa 1 Lipnio, działka nr 112/9.</t>
  </si>
  <si>
    <t>02-02859</t>
  </si>
  <si>
    <t>rurociągi zewnętrzne do kontenerowej stacji uzdatniania wody</t>
  </si>
  <si>
    <t>zewnętrzna kanalizacja deszczowa do bud C</t>
  </si>
  <si>
    <t>02-02945</t>
  </si>
  <si>
    <t>02-02946</t>
  </si>
  <si>
    <t xml:space="preserve">sieć ciepłownicza na terenie bazy </t>
  </si>
  <si>
    <t>04-01082</t>
  </si>
  <si>
    <t>Zgrzewarka elektrooporowa CONNECT160</t>
  </si>
  <si>
    <t>04-01083</t>
  </si>
  <si>
    <t>Laptop LENOVO ThinkBook 15 G4</t>
  </si>
  <si>
    <t>04-01084</t>
  </si>
  <si>
    <t>04-01085</t>
  </si>
  <si>
    <t>Stacja dokująca Lenovo ThinkPad Dock USB-C</t>
  </si>
  <si>
    <t>04-01086</t>
  </si>
  <si>
    <t>Zasilacz UPS Ever Easyline</t>
  </si>
  <si>
    <t>04-01087</t>
  </si>
  <si>
    <t>Stacja dokująca DELL WD19S</t>
  </si>
  <si>
    <t>MonItor Lenovo Q24i-20</t>
  </si>
  <si>
    <t>04-01088</t>
  </si>
  <si>
    <t>Switch Ciso Catalyst 9200L</t>
  </si>
  <si>
    <t>04-01089</t>
  </si>
  <si>
    <t>04-01090</t>
  </si>
  <si>
    <t>Serwer Lenovo SR250</t>
  </si>
  <si>
    <t>Serwer plików Qnap</t>
  </si>
  <si>
    <t>08-00342</t>
  </si>
  <si>
    <t>Wirówka laboratoryjna MPW M-diagnostic</t>
  </si>
  <si>
    <t>1352.664,77</t>
  </si>
  <si>
    <t>Przepompownia ścieków P1</t>
  </si>
  <si>
    <t>Niechłód</t>
  </si>
  <si>
    <t>Przepompownia ścieków P2</t>
  </si>
  <si>
    <t>Przepompownia ścieków P3</t>
  </si>
  <si>
    <t>Piotrowice</t>
  </si>
  <si>
    <t>Przepompownia ścieków P4</t>
  </si>
  <si>
    <t>Trzebiny</t>
  </si>
  <si>
    <t>Przepompownia ścieków P5</t>
  </si>
  <si>
    <t>Przepompownia ścieków P6</t>
  </si>
  <si>
    <t>Przepompownia ścieków P7</t>
  </si>
  <si>
    <t>Przepompownia ścieków P8</t>
  </si>
  <si>
    <t>03-00031</t>
  </si>
  <si>
    <t>03-00032</t>
  </si>
  <si>
    <t>Farma fotowoltaiczna Karczma Borowa</t>
  </si>
  <si>
    <t>Kompleks Leśny Karczma Borowa</t>
  </si>
  <si>
    <t>Zbiornik wody czystej o pojemności 500 m3</t>
  </si>
  <si>
    <t>teren zielony od ul. Henrykowskiej</t>
  </si>
  <si>
    <t>05.08.2023</t>
  </si>
  <si>
    <t>maj 2024</t>
  </si>
  <si>
    <t>Park Leszczyńskich Satyryków w Lesznie</t>
  </si>
  <si>
    <t>Budowa przyłącza wodociągowego wraz ze zdrojem wodnym zlokalizowanym w Parku Leszczyńskich Satyryków w Lesznie</t>
  </si>
  <si>
    <t>listopad 2023</t>
  </si>
  <si>
    <t>ul. Henrykowskiej w Lesznie (SP4)</t>
  </si>
  <si>
    <t>Budowa przyłącza wodociągowego wraz ze zdrojem wodnym zlokalizowanym przy miasteczku rowerowym przy ul. Henrykowskiej w Lesznie (SP4)</t>
  </si>
  <si>
    <t>grudzień 2023</t>
  </si>
  <si>
    <t>ul. Lipowa 76A w Lesznie</t>
  </si>
  <si>
    <t>Częściowa adaptacja budynku warsztatu mechanicznego na potrzeby magazynu technicznego</t>
  </si>
  <si>
    <t>październik 2024</t>
  </si>
  <si>
    <t>Budowa instalacji fotowoltaicznej na SUW Radomicko</t>
  </si>
  <si>
    <t>grudzień 2025</t>
  </si>
  <si>
    <t>Smyczyna</t>
  </si>
  <si>
    <t>Wykonanie otworów zastępczych IA i IIA w Smyczynie</t>
  </si>
  <si>
    <t>listopad 2024</t>
  </si>
  <si>
    <t>ul. Brzechwy w Lesznie</t>
  </si>
  <si>
    <t>Modernizacja przepompowni ścieków P1-3 na ul. Brzechwy w Lesznie</t>
  </si>
  <si>
    <t>1,1 mln</t>
  </si>
  <si>
    <t>kwiecień/maj 2025</t>
  </si>
  <si>
    <t>Modernizacja pompowni sieciowej i pompowni płuczącej na SUW Strzyżewice - III etap</t>
  </si>
  <si>
    <t>grudzień 2024</t>
  </si>
  <si>
    <t>Wykonanie otworu zastępczego S4bis na Stacji Uzdatniania Wody Strzyżewice</t>
  </si>
  <si>
    <t xml:space="preserve">12,8 mln </t>
  </si>
  <si>
    <t>styczeń 2025</t>
  </si>
  <si>
    <t>ul. Lipowa 76A</t>
  </si>
  <si>
    <t xml:space="preserve">Budowa zbiorników buforowych na kanalizacji ogólnospławnej na terenie siedziby Spółki </t>
  </si>
  <si>
    <t xml:space="preserve">43,5 mln </t>
  </si>
  <si>
    <t>lipiec 2024</t>
  </si>
  <si>
    <t>OSC Henrykowo</t>
  </si>
  <si>
    <t xml:space="preserve">Modernizacja i rozbudowa oczyszczalni ścieków w Henrykowie </t>
  </si>
  <si>
    <t>2,2 mln</t>
  </si>
  <si>
    <t>marzec 2024</t>
  </si>
  <si>
    <t xml:space="preserve">II etap modernizacji SUW Strzyżewice wymiana orurowania i armatury filtrów ciśnieniowych wraz z automatyką i sterowaniem </t>
  </si>
  <si>
    <t xml:space="preserve">1,6 mln </t>
  </si>
  <si>
    <t>październik 2023</t>
  </si>
  <si>
    <t xml:space="preserve">I etap modernizacji SUW Strzyżewice wymiana rurociągów zbiorczych na hali filtrów </t>
  </si>
  <si>
    <t>2025r.</t>
  </si>
  <si>
    <t>Remont nawierzchni pomiędzy laboratorium a garażem pojazdów specjalistycznych</t>
  </si>
  <si>
    <t>1 mln</t>
  </si>
  <si>
    <t>2024r.</t>
  </si>
  <si>
    <t>ul. Grunwaldzka</t>
  </si>
  <si>
    <t>Modernizacja przepompowni "Gruba Kaśka"</t>
  </si>
  <si>
    <t>Remont dachu - SUW Karczma Borowa</t>
  </si>
  <si>
    <t>ul. Poniatowskiego 1</t>
  </si>
  <si>
    <t>Modernizacja wieży ciśnień</t>
  </si>
  <si>
    <t>nie ustalono terminu</t>
  </si>
  <si>
    <t>Modernizacja dachu - budynek muzeum</t>
  </si>
  <si>
    <t>Modernizacja elewacji  - budynek laboratorium</t>
  </si>
  <si>
    <t>Budowa łacznika B2 i modernizacja budynku B, B1, C</t>
  </si>
  <si>
    <t>KOSZT</t>
  </si>
  <si>
    <t>TERMIN</t>
  </si>
  <si>
    <t>LOKALIZACJA</t>
  </si>
  <si>
    <t>NAZWA ZADANIA</t>
  </si>
  <si>
    <t xml:space="preserve">Skonsultowaliśmy z Bankiem jaki ma być zapis. Umowa kredytu, pozwolenie na budowę i użytkowanie obiektu – wszędzie występuje wskazanie lokalizacji: Budynek sanitarno-szatniowy z częścią biurową na terenie siedziby Spółki ul. Lipowa 76a. 
Prosimy o wpisanie „Budynek sanitarno-szatniowy z częścią biurową na terenie siedziby Spółki ul. Lipowa 76a nr księgi wieczystej KW PO1L/00003614/8”. 
Małgorzata Porankiewicz
</t>
  </si>
  <si>
    <t>Zgodnie z mailem od klienta z dnia 17.01.2023 roku wprowadzono zmianę dla miejsca ubezpieczenia na Lipowa 76A</t>
  </si>
  <si>
    <t xml:space="preserve">Bank Gospodarstwa Krajowego , ul. Jerozolimskie 7, 00-955 Warszawa ( NIP 525-00-12-372), wartość zabezpieczenia w wysokości 6.000.000,00 zł nr księgi wieczystej KW PO1L/00003614/8 </t>
  </si>
  <si>
    <t xml:space="preserve">cesji na rzecz banku: </t>
  </si>
  <si>
    <t xml:space="preserve">Instatalacja solarna budynek C </t>
  </si>
  <si>
    <t>06-00202</t>
  </si>
  <si>
    <t xml:space="preserve">nawierzchnia i szlabany </t>
  </si>
  <si>
    <t>Sieć ciepłownicza na terenie bazy</t>
  </si>
  <si>
    <t>Zewnętrzna kanaliza deszczowa do bud. C</t>
  </si>
  <si>
    <t>Przyłącze kanalizacji ogólnospławnej ul.Lipowa 78 - do bud. C</t>
  </si>
  <si>
    <t>02-02944</t>
  </si>
  <si>
    <t>Przyłącze wodociągowe ul.Lipowa 78 - do bud. C</t>
  </si>
  <si>
    <t>02-02943</t>
  </si>
  <si>
    <t>Budynek C sanitarno-szatniowy z częścią biurową - baza Leszno ul.Lipowa</t>
  </si>
  <si>
    <t>01-00052</t>
  </si>
  <si>
    <t xml:space="preserve">Suma ubepzieczenia </t>
  </si>
  <si>
    <t>Nr ŚT</t>
  </si>
  <si>
    <t xml:space="preserve">Budynki, budowle, ogrodzenia i nawierzchnia </t>
  </si>
  <si>
    <t xml:space="preserve">Banery i maszty </t>
  </si>
  <si>
    <t>06-00200</t>
  </si>
  <si>
    <t>Baner reklamowy na bud. C - strona północna</t>
  </si>
  <si>
    <t>Leszno, ul. Lipowa 78</t>
  </si>
  <si>
    <t>06-00201</t>
  </si>
  <si>
    <t>Baner reklamowy na bud. C - strona wschodnia</t>
  </si>
  <si>
    <t>08-00338</t>
  </si>
  <si>
    <t>Maszty</t>
  </si>
  <si>
    <t>RAZEM budynki i budowle</t>
  </si>
  <si>
    <t>Szafa do suszenia obuwia IZOTERMA SS0-B100 (5)</t>
  </si>
  <si>
    <t>08-00335</t>
  </si>
  <si>
    <t>Szafa do suszenia obuwia IZOTERMA SS0-B100 (4)</t>
  </si>
  <si>
    <t>08-00334</t>
  </si>
  <si>
    <t>Szafa do suszenia odzieży IZOTERMA SSO100 (3)</t>
  </si>
  <si>
    <t>08-00333</t>
  </si>
  <si>
    <t>Szafa do suszenia odzieży IZOTERMA SSO100 (2)</t>
  </si>
  <si>
    <t>08-00332</t>
  </si>
  <si>
    <t>Szafa do suszenia odzieży IZOTERMA SSO100 (1)</t>
  </si>
  <si>
    <t>08-00331</t>
  </si>
  <si>
    <t>Zestaw mebli kuchennych - biuro</t>
  </si>
  <si>
    <t>08-00330</t>
  </si>
  <si>
    <t>Zestaw mebli kuchennych - dyspozytornia</t>
  </si>
  <si>
    <t>08-00329</t>
  </si>
  <si>
    <t>Zestaw mebli kuchennych - jadalnia</t>
  </si>
  <si>
    <t>08-00328</t>
  </si>
  <si>
    <t>Szafa skrzydłowa - dyspozytornia</t>
  </si>
  <si>
    <t>08-00327</t>
  </si>
  <si>
    <t>Biurka zintegrowane - dyspozytornia</t>
  </si>
  <si>
    <t>08-00326</t>
  </si>
  <si>
    <t>Szafa przesuwna - bud. C pom. 1</t>
  </si>
  <si>
    <t>08-00325</t>
  </si>
  <si>
    <t>Szafa skrzydłowa - bud. C pom. 2</t>
  </si>
  <si>
    <t>08-00324</t>
  </si>
  <si>
    <t>Szafa modułowa - bud. C pom. 3</t>
  </si>
  <si>
    <t>08-00323</t>
  </si>
  <si>
    <t>Depozytor kluczy w bud. C</t>
  </si>
  <si>
    <t>08-00322</t>
  </si>
  <si>
    <t>Instalacja solarna w bud C</t>
  </si>
  <si>
    <t>Kurtyna powietrzna K2 + automatyka - bud. C</t>
  </si>
  <si>
    <t>06-00199</t>
  </si>
  <si>
    <t>Kurtyna powietrzna K1 + automatyka - bud. C</t>
  </si>
  <si>
    <t>06-00198</t>
  </si>
  <si>
    <t>Układ klimatyzacji w bud. C</t>
  </si>
  <si>
    <t>06-00197</t>
  </si>
  <si>
    <t>Centrala wentylacyjna NW4 nawiewno-wywiewna - bud. C</t>
  </si>
  <si>
    <t>06-00196</t>
  </si>
  <si>
    <t>Centrala wentylacyjna NW3 nawiewno-wywiewna - bud. C</t>
  </si>
  <si>
    <t>06-00195</t>
  </si>
  <si>
    <t>Centrala wentylacyjna NW2 nawiewno-wywiewna - bud. C</t>
  </si>
  <si>
    <t>06-00194</t>
  </si>
  <si>
    <t>Centrala wentylacyjna NW1 nawiewno-wywiewna - bud. C</t>
  </si>
  <si>
    <t>06-00193</t>
  </si>
  <si>
    <t>Telewizor - salka konferencyjna bud. C</t>
  </si>
  <si>
    <t>06-00192</t>
  </si>
  <si>
    <t>System kontroli dostępu w bud. C</t>
  </si>
  <si>
    <t>06-00191</t>
  </si>
  <si>
    <t>Nagrzewnica kanałowa elektryczna o mocy 4,5 kW w bud. C</t>
  </si>
  <si>
    <t>04-01071</t>
  </si>
  <si>
    <t>Nagrzewnica kanałowa elektryczna o mocy 3,0 kW w bud. C</t>
  </si>
  <si>
    <t>04-01070</t>
  </si>
  <si>
    <t>Urządzenie Acess Point - bud. C</t>
  </si>
  <si>
    <t>04-01069</t>
  </si>
  <si>
    <t>04-01068</t>
  </si>
  <si>
    <t>04-01067</t>
  </si>
  <si>
    <t>Szafa teleinformatyczna dystrybucyjna z osprzętem - bud. C</t>
  </si>
  <si>
    <t>04-01066</t>
  </si>
  <si>
    <t xml:space="preserve">Maszyny, urządzenia i wyposażenie </t>
  </si>
  <si>
    <t>Mienie pracownicze (170 osób x 1000 zł)</t>
  </si>
  <si>
    <t>Maszyny, aparaty, urządzenia, elektronika nie ujęta w EEI</t>
  </si>
  <si>
    <t>Transformatory</t>
  </si>
  <si>
    <t>Sprzęt elektroniczny stacjonarny</t>
  </si>
  <si>
    <t>Sprzęt elektroniczny stacjonarny - dzierżawiony</t>
  </si>
  <si>
    <t>Sprzęt elektroniczny przenośny</t>
  </si>
  <si>
    <t>Budynki i budowle wraz ze stałymi elementami infrastruktury oraz instalacjami i urządzeniami stanowiącymi całość techniczną i użytkową. Elementy zamontowane na zewnątrz, ogrodzenia, drogi, place, oświetlenie obiekty małej architektury, sieci energetyczne i instalacje (wodociągowe, gazowe itp) , ścieżki edukacyjne.</t>
  </si>
  <si>
    <t>Deszczomierz</t>
  </si>
  <si>
    <t>Skwer w obrębie działki nr ewidencyjny 118/7 przy ul. Lipowej w Lesznie</t>
  </si>
  <si>
    <t>31600 zl</t>
  </si>
  <si>
    <t>100kVA</t>
  </si>
  <si>
    <t>001-00052</t>
  </si>
  <si>
    <t>Budynek C sanitarno-szatniowy z częścia biurową</t>
  </si>
  <si>
    <t>Leszno ul. Lipowa 76</t>
  </si>
  <si>
    <t>Beton komórkowy</t>
  </si>
  <si>
    <t>Wyłaczniki p.pożarowe</t>
  </si>
  <si>
    <t>Bardzo dobry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</si>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</sst>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_z_ł"/>
    <numFmt numFmtId="166" formatCode="_-* #,##0\ &quot;zł&quot;_-;\-* #,##0\ &quot;zł&quot;_-;_-* &quot;-&quot;??\ &quot;zł&quot;_-;_-@_-"/>
  </numFmts>
  <fonts count="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Trebuchet MS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rebuchet MS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Trebuchet MS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1" fillId="0" borderId="3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35" applyNumberFormat="0" applyAlignment="0" applyProtection="0"/>
    <xf numFmtId="0" fontId="36" fillId="12" borderId="36" applyNumberFormat="0" applyAlignment="0" applyProtection="0"/>
    <xf numFmtId="0" fontId="37" fillId="12" borderId="35" applyNumberFormat="0" applyAlignment="0" applyProtection="0"/>
    <xf numFmtId="0" fontId="38" fillId="0" borderId="37" applyNumberFormat="0" applyFill="0" applyAlignment="0" applyProtection="0"/>
    <xf numFmtId="0" fontId="39" fillId="13" borderId="38" applyNumberFormat="0" applyAlignment="0" applyProtection="0"/>
    <xf numFmtId="0" fontId="40" fillId="0" borderId="0" applyNumberFormat="0" applyFill="0" applyBorder="0" applyAlignment="0" applyProtection="0"/>
    <xf numFmtId="0" fontId="1" fillId="14" borderId="39" applyNumberFormat="0" applyFont="0" applyAlignment="0" applyProtection="0"/>
    <xf numFmtId="0" fontId="41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48">
    <xf numFmtId="0" fontId="0" fillId="0" borderId="0" xfId="0"/>
    <xf numFmtId="49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9" fontId="0" fillId="0" borderId="1" xfId="0" applyNumberFormat="1" applyBorder="1"/>
    <xf numFmtId="0" fontId="0" fillId="0" borderId="1" xfId="0" applyBorder="1"/>
    <xf numFmtId="4" fontId="0" fillId="0" borderId="0" xfId="0" applyNumberForma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2" borderId="0" xfId="0" applyFill="1"/>
    <xf numFmtId="49" fontId="0" fillId="0" borderId="2" xfId="0" applyNumberFormat="1" applyBorder="1"/>
    <xf numFmtId="4" fontId="2" fillId="0" borderId="1" xfId="0" applyNumberFormat="1" applyFont="1" applyBorder="1"/>
    <xf numFmtId="44" fontId="0" fillId="0" borderId="1" xfId="0" applyNumberFormat="1" applyBorder="1" applyAlignment="1">
      <alignment horizontal="center" wrapText="1"/>
    </xf>
    <xf numFmtId="49" fontId="0" fillId="0" borderId="0" xfId="0" applyNumberFormat="1"/>
    <xf numFmtId="44" fontId="2" fillId="0" borderId="1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49" fontId="0" fillId="0" borderId="0" xfId="0" applyNumberFormat="1" applyAlignment="1">
      <alignment horizontal="center"/>
    </xf>
    <xf numFmtId="44" fontId="0" fillId="2" borderId="1" xfId="0" applyNumberFormat="1" applyFill="1" applyBorder="1" applyAlignment="1">
      <alignment horizontal="center" wrapText="1"/>
    </xf>
    <xf numFmtId="49" fontId="4" fillId="2" borderId="1" xfId="0" applyNumberFormat="1" applyFont="1" applyFill="1" applyBorder="1"/>
    <xf numFmtId="0" fontId="5" fillId="0" borderId="0" xfId="0" applyFont="1"/>
    <xf numFmtId="43" fontId="0" fillId="0" borderId="0" xfId="1" applyFont="1"/>
    <xf numFmtId="0" fontId="2" fillId="4" borderId="0" xfId="0" applyFont="1" applyFill="1"/>
    <xf numFmtId="49" fontId="2" fillId="4" borderId="0" xfId="0" applyNumberFormat="1" applyFont="1" applyFill="1"/>
    <xf numFmtId="49" fontId="0" fillId="0" borderId="1" xfId="0" applyNumberForma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0" fillId="2" borderId="1" xfId="0" applyFill="1" applyBorder="1"/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0" fillId="2" borderId="9" xfId="0" applyNumberFormat="1" applyFill="1" applyBorder="1"/>
    <xf numFmtId="44" fontId="0" fillId="0" borderId="1" xfId="0" applyNumberFormat="1" applyBorder="1" applyAlignment="1">
      <alignment horizontal="center"/>
    </xf>
    <xf numFmtId="49" fontId="0" fillId="0" borderId="11" xfId="0" applyNumberFormat="1" applyBorder="1"/>
    <xf numFmtId="44" fontId="4" fillId="0" borderId="1" xfId="0" applyNumberFormat="1" applyFont="1" applyBorder="1" applyAlignment="1">
      <alignment horizontal="center"/>
    </xf>
    <xf numFmtId="49" fontId="0" fillId="2" borderId="11" xfId="0" applyNumberFormat="1" applyFill="1" applyBorder="1"/>
    <xf numFmtId="49" fontId="0" fillId="0" borderId="24" xfId="0" applyNumberFormat="1" applyBorder="1"/>
    <xf numFmtId="0" fontId="0" fillId="0" borderId="25" xfId="0" applyBorder="1"/>
    <xf numFmtId="49" fontId="11" fillId="0" borderId="10" xfId="0" applyNumberFormat="1" applyFont="1" applyBorder="1"/>
    <xf numFmtId="49" fontId="11" fillId="0" borderId="26" xfId="0" applyNumberFormat="1" applyFont="1" applyBorder="1"/>
    <xf numFmtId="44" fontId="11" fillId="0" borderId="10" xfId="0" applyNumberFormat="1" applyFont="1" applyBorder="1" applyAlignment="1">
      <alignment horizontal="center" wrapText="1"/>
    </xf>
    <xf numFmtId="49" fontId="11" fillId="0" borderId="1" xfId="0" applyNumberFormat="1" applyFont="1" applyBorder="1"/>
    <xf numFmtId="49" fontId="11" fillId="0" borderId="12" xfId="0" applyNumberFormat="1" applyFont="1" applyBorder="1"/>
    <xf numFmtId="44" fontId="11" fillId="0" borderId="1" xfId="0" applyNumberFormat="1" applyFont="1" applyBorder="1" applyAlignment="1">
      <alignment horizontal="center" wrapText="1"/>
    </xf>
    <xf numFmtId="44" fontId="11" fillId="0" borderId="15" xfId="0" applyNumberFormat="1" applyFont="1" applyBorder="1" applyAlignment="1">
      <alignment horizontal="center" wrapText="1"/>
    </xf>
    <xf numFmtId="0" fontId="0" fillId="0" borderId="4" xfId="0" applyBorder="1"/>
    <xf numFmtId="0" fontId="0" fillId="0" borderId="10" xfId="0" applyBorder="1"/>
    <xf numFmtId="44" fontId="0" fillId="0" borderId="10" xfId="0" applyNumberFormat="1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14" xfId="0" applyBorder="1"/>
    <xf numFmtId="44" fontId="0" fillId="0" borderId="14" xfId="0" applyNumberFormat="1" applyBorder="1" applyAlignment="1">
      <alignment horizontal="center"/>
    </xf>
    <xf numFmtId="0" fontId="0" fillId="0" borderId="15" xfId="0" applyBorder="1"/>
    <xf numFmtId="44" fontId="0" fillId="0" borderId="14" xfId="1" applyNumberFormat="1" applyFont="1" applyBorder="1" applyAlignment="1">
      <alignment horizontal="center"/>
    </xf>
    <xf numFmtId="0" fontId="0" fillId="0" borderId="20" xfId="0" applyBorder="1"/>
    <xf numFmtId="0" fontId="0" fillId="0" borderId="19" xfId="0" applyBorder="1"/>
    <xf numFmtId="44" fontId="0" fillId="0" borderId="19" xfId="1" applyNumberFormat="1" applyFont="1" applyBorder="1" applyAlignment="1">
      <alignment horizontal="center"/>
    </xf>
    <xf numFmtId="44" fontId="0" fillId="0" borderId="10" xfId="1" applyNumberFormat="1" applyFont="1" applyBorder="1" applyAlignment="1">
      <alignment horizontal="center"/>
    </xf>
    <xf numFmtId="0" fontId="0" fillId="0" borderId="22" xfId="0" applyBorder="1"/>
    <xf numFmtId="44" fontId="0" fillId="0" borderId="15" xfId="1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16" xfId="0" applyFill="1" applyBorder="1" applyAlignment="1">
      <alignment horizontal="left"/>
    </xf>
    <xf numFmtId="49" fontId="0" fillId="0" borderId="13" xfId="0" applyNumberFormat="1" applyBorder="1"/>
    <xf numFmtId="44" fontId="4" fillId="0" borderId="14" xfId="0" applyNumberFormat="1" applyFont="1" applyBorder="1" applyAlignment="1">
      <alignment horizontal="center"/>
    </xf>
    <xf numFmtId="49" fontId="0" fillId="0" borderId="28" xfId="0" applyNumberFormat="1" applyBorder="1"/>
    <xf numFmtId="49" fontId="0" fillId="0" borderId="28" xfId="0" applyNumberFormat="1" applyBorder="1" applyAlignment="1">
      <alignment horizontal="center"/>
    </xf>
    <xf numFmtId="44" fontId="3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4" borderId="0" xfId="0" applyFill="1"/>
    <xf numFmtId="0" fontId="12" fillId="4" borderId="0" xfId="0" applyFont="1" applyFill="1"/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2" borderId="1" xfId="0" applyFont="1" applyFill="1" applyBorder="1"/>
    <xf numFmtId="49" fontId="16" fillId="2" borderId="1" xfId="0" applyNumberFormat="1" applyFont="1" applyFill="1" applyBorder="1"/>
    <xf numFmtId="49" fontId="17" fillId="0" borderId="1" xfId="0" applyNumberFormat="1" applyFont="1" applyBorder="1"/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0" fillId="0" borderId="0" xfId="0" applyFont="1"/>
    <xf numFmtId="49" fontId="16" fillId="0" borderId="1" xfId="0" applyNumberFormat="1" applyFont="1" applyBorder="1"/>
    <xf numFmtId="0" fontId="18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49" fontId="13" fillId="0" borderId="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9" xfId="0" applyNumberFormat="1" applyFont="1" applyBorder="1"/>
    <xf numFmtId="49" fontId="21" fillId="2" borderId="9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21" fillId="0" borderId="22" xfId="0" applyNumberFormat="1" applyFont="1" applyBorder="1"/>
    <xf numFmtId="49" fontId="21" fillId="2" borderId="22" xfId="0" applyNumberFormat="1" applyFont="1" applyFill="1" applyBorder="1" applyAlignment="1">
      <alignment horizontal="center" vertical="center"/>
    </xf>
    <xf numFmtId="0" fontId="6" fillId="0" borderId="15" xfId="0" applyFont="1" applyBorder="1"/>
    <xf numFmtId="0" fontId="2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2" fillId="0" borderId="0" xfId="0" applyFont="1"/>
    <xf numFmtId="44" fontId="12" fillId="0" borderId="0" xfId="0" applyNumberFormat="1" applyFont="1"/>
    <xf numFmtId="44" fontId="0" fillId="0" borderId="0" xfId="3" applyFont="1" applyAlignment="1">
      <alignment horizontal="right"/>
    </xf>
    <xf numFmtId="0" fontId="0" fillId="7" borderId="0" xfId="0" applyFill="1"/>
    <xf numFmtId="164" fontId="0" fillId="0" borderId="0" xfId="0" applyNumberFormat="1"/>
    <xf numFmtId="44" fontId="0" fillId="0" borderId="0" xfId="0" applyNumberFormat="1"/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11" fillId="2" borderId="1" xfId="0" applyNumberFormat="1" applyFont="1" applyFill="1" applyBorder="1" applyAlignment="1">
      <alignment horizontal="center" wrapText="1"/>
    </xf>
    <xf numFmtId="44" fontId="4" fillId="2" borderId="1" xfId="0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44" fontId="4" fillId="0" borderId="1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4" fillId="4" borderId="0" xfId="0" applyFont="1" applyFill="1"/>
    <xf numFmtId="0" fontId="24" fillId="0" borderId="27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4" fontId="13" fillId="0" borderId="6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6" fillId="2" borderId="0" xfId="0" applyFont="1" applyFill="1"/>
    <xf numFmtId="43" fontId="6" fillId="2" borderId="0" xfId="1" applyFont="1" applyFill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right"/>
    </xf>
    <xf numFmtId="49" fontId="24" fillId="0" borderId="0" xfId="0" applyNumberFormat="1" applyFont="1"/>
    <xf numFmtId="44" fontId="24" fillId="0" borderId="17" xfId="0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44" fontId="24" fillId="0" borderId="21" xfId="0" applyNumberFormat="1" applyFont="1" applyBorder="1" applyAlignment="1">
      <alignment horizontal="center"/>
    </xf>
    <xf numFmtId="43" fontId="24" fillId="0" borderId="0" xfId="1" applyFont="1" applyBorder="1" applyAlignment="1"/>
    <xf numFmtId="43" fontId="24" fillId="0" borderId="0" xfId="1" applyFont="1" applyBorder="1" applyAlignment="1">
      <alignment horizontal="center"/>
    </xf>
    <xf numFmtId="44" fontId="24" fillId="0" borderId="21" xfId="1" applyNumberFormat="1" applyFont="1" applyBorder="1" applyAlignment="1">
      <alignment horizontal="center"/>
    </xf>
    <xf numFmtId="44" fontId="2" fillId="0" borderId="19" xfId="1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26" fillId="6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 vertical="center" wrapText="1"/>
    </xf>
    <xf numFmtId="165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49" fontId="0" fillId="2" borderId="2" xfId="0" applyNumberFormat="1" applyFill="1" applyBorder="1"/>
    <xf numFmtId="0" fontId="25" fillId="2" borderId="0" xfId="0" applyFont="1" applyFill="1"/>
    <xf numFmtId="4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27" fillId="2" borderId="0" xfId="0" applyFont="1" applyFill="1"/>
    <xf numFmtId="0" fontId="0" fillId="2" borderId="30" xfId="0" applyFill="1" applyBorder="1"/>
    <xf numFmtId="0" fontId="27" fillId="2" borderId="30" xfId="0" applyFont="1" applyFill="1" applyBorder="1"/>
    <xf numFmtId="0" fontId="27" fillId="2" borderId="31" xfId="0" applyFont="1" applyFill="1" applyBorder="1"/>
    <xf numFmtId="0" fontId="27" fillId="2" borderId="2" xfId="0" applyFont="1" applyFill="1" applyBorder="1"/>
    <xf numFmtId="0" fontId="43" fillId="2" borderId="0" xfId="0" applyFont="1" applyFill="1"/>
    <xf numFmtId="0" fontId="40" fillId="2" borderId="0" xfId="0" applyFont="1" applyFill="1"/>
    <xf numFmtId="0" fontId="44" fillId="2" borderId="30" xfId="0" applyFont="1" applyFill="1" applyBorder="1"/>
    <xf numFmtId="0" fontId="44" fillId="2" borderId="0" xfId="0" applyFont="1" applyFill="1"/>
    <xf numFmtId="43" fontId="16" fillId="0" borderId="42" xfId="1" applyFont="1" applyFill="1" applyBorder="1" applyAlignment="1">
      <alignment horizontal="center"/>
    </xf>
    <xf numFmtId="0" fontId="16" fillId="0" borderId="42" xfId="0" applyFont="1" applyBorder="1" applyAlignment="1">
      <alignment horizontal="center"/>
    </xf>
    <xf numFmtId="4" fontId="16" fillId="0" borderId="42" xfId="0" applyNumberFormat="1" applyFont="1" applyBorder="1" applyAlignment="1">
      <alignment horizontal="center"/>
    </xf>
    <xf numFmtId="44" fontId="0" fillId="0" borderId="0" xfId="1" applyNumberFormat="1" applyFont="1" applyBorder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6" fillId="4" borderId="0" xfId="0" applyFont="1" applyFill="1"/>
    <xf numFmtId="43" fontId="0" fillId="0" borderId="1" xfId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1" xfId="0" applyBorder="1" applyAlignment="1">
      <alignment vertical="center" wrapText="1"/>
    </xf>
    <xf numFmtId="44" fontId="9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3" applyFont="1" applyFill="1" applyBorder="1" applyAlignment="1">
      <alignment horizontal="center" vertical="center" wrapText="1"/>
    </xf>
    <xf numFmtId="44" fontId="0" fillId="0" borderId="1" xfId="3" applyFont="1" applyFill="1" applyBorder="1" applyAlignment="1">
      <alignment horizontal="right" vertical="center" wrapText="1"/>
    </xf>
    <xf numFmtId="44" fontId="2" fillId="0" borderId="1" xfId="0" applyNumberFormat="1" applyFont="1" applyBorder="1"/>
    <xf numFmtId="49" fontId="12" fillId="0" borderId="0" xfId="0" applyNumberFormat="1" applyFont="1"/>
    <xf numFmtId="0" fontId="45" fillId="0" borderId="0" xfId="0" applyFont="1"/>
    <xf numFmtId="4" fontId="45" fillId="0" borderId="0" xfId="0" applyNumberFormat="1" applyFont="1"/>
    <xf numFmtId="49" fontId="12" fillId="0" borderId="1" xfId="0" applyNumberFormat="1" applyFont="1" applyBorder="1"/>
    <xf numFmtId="4" fontId="12" fillId="0" borderId="3" xfId="0" applyNumberFormat="1" applyFont="1" applyBorder="1" applyAlignment="1">
      <alignment horizontal="center"/>
    </xf>
    <xf numFmtId="49" fontId="45" fillId="0" borderId="1" xfId="0" applyNumberFormat="1" applyFont="1" applyBorder="1"/>
    <xf numFmtId="44" fontId="45" fillId="0" borderId="1" xfId="0" applyNumberFormat="1" applyFont="1" applyBorder="1" applyAlignment="1">
      <alignment horizontal="center" wrapText="1"/>
    </xf>
    <xf numFmtId="49" fontId="45" fillId="2" borderId="1" xfId="0" applyNumberFormat="1" applyFont="1" applyFill="1" applyBorder="1" applyAlignment="1">
      <alignment wrapText="1"/>
    </xf>
    <xf numFmtId="0" fontId="45" fillId="2" borderId="1" xfId="0" applyFont="1" applyFill="1" applyBorder="1" applyAlignment="1">
      <alignment horizontal="left"/>
    </xf>
    <xf numFmtId="44" fontId="45" fillId="2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Border="1"/>
    <xf numFmtId="49" fontId="45" fillId="2" borderId="1" xfId="0" applyNumberFormat="1" applyFont="1" applyFill="1" applyBorder="1"/>
    <xf numFmtId="0" fontId="48" fillId="2" borderId="1" xfId="0" applyFont="1" applyFill="1" applyBorder="1"/>
    <xf numFmtId="43" fontId="48" fillId="2" borderId="1" xfId="1" applyFont="1" applyFill="1" applyBorder="1" applyAlignment="1">
      <alignment horizontal="center"/>
    </xf>
    <xf numFmtId="4" fontId="12" fillId="0" borderId="1" xfId="0" applyNumberFormat="1" applyFont="1" applyBorder="1"/>
    <xf numFmtId="6" fontId="45" fillId="2" borderId="1" xfId="1" applyNumberFormat="1" applyFont="1" applyFill="1" applyBorder="1" applyAlignment="1">
      <alignment horizontal="right"/>
    </xf>
    <xf numFmtId="0" fontId="12" fillId="7" borderId="0" xfId="0" applyFont="1" applyFill="1"/>
    <xf numFmtId="0" fontId="12" fillId="0" borderId="1" xfId="0" applyFont="1" applyBorder="1" applyAlignment="1">
      <alignment horizontal="center"/>
    </xf>
    <xf numFmtId="44" fontId="45" fillId="2" borderId="1" xfId="1" applyNumberFormat="1" applyFont="1" applyFill="1" applyBorder="1" applyAlignment="1"/>
    <xf numFmtId="0" fontId="45" fillId="2" borderId="1" xfId="0" applyFont="1" applyFill="1" applyBorder="1"/>
    <xf numFmtId="49" fontId="45" fillId="0" borderId="1" xfId="0" applyNumberFormat="1" applyFont="1" applyBorder="1" applyAlignment="1">
      <alignment horizontal="left"/>
    </xf>
    <xf numFmtId="44" fontId="45" fillId="0" borderId="1" xfId="1" applyNumberFormat="1" applyFont="1" applyBorder="1" applyAlignment="1"/>
    <xf numFmtId="44" fontId="47" fillId="0" borderId="1" xfId="1" applyNumberFormat="1" applyFont="1" applyBorder="1" applyAlignment="1"/>
    <xf numFmtId="0" fontId="45" fillId="0" borderId="1" xfId="0" applyFont="1" applyBorder="1"/>
    <xf numFmtId="43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left" wrapText="1"/>
    </xf>
    <xf numFmtId="164" fontId="45" fillId="0" borderId="1" xfId="0" applyNumberFormat="1" applyFont="1" applyBorder="1" applyAlignment="1">
      <alignment horizontal="center" wrapText="1"/>
    </xf>
    <xf numFmtId="164" fontId="45" fillId="0" borderId="1" xfId="0" applyNumberFormat="1" applyFont="1" applyBorder="1" applyAlignment="1">
      <alignment horizontal="center"/>
    </xf>
    <xf numFmtId="49" fontId="45" fillId="2" borderId="1" xfId="0" applyNumberFormat="1" applyFont="1" applyFill="1" applyBorder="1" applyAlignment="1">
      <alignment horizontal="left"/>
    </xf>
    <xf numFmtId="164" fontId="45" fillId="2" borderId="1" xfId="0" applyNumberFormat="1" applyFont="1" applyFill="1" applyBorder="1" applyAlignment="1">
      <alignment horizontal="center" wrapText="1"/>
    </xf>
    <xf numFmtId="0" fontId="45" fillId="0" borderId="1" xfId="0" applyFont="1" applyBorder="1" applyAlignment="1">
      <alignment horizontal="left"/>
    </xf>
    <xf numFmtId="49" fontId="49" fillId="0" borderId="1" xfId="0" applyNumberFormat="1" applyFont="1" applyBorder="1"/>
    <xf numFmtId="164" fontId="45" fillId="2" borderId="1" xfId="0" applyNumberFormat="1" applyFont="1" applyFill="1" applyBorder="1" applyAlignment="1">
      <alignment horizontal="center"/>
    </xf>
    <xf numFmtId="0" fontId="50" fillId="2" borderId="1" xfId="0" applyFont="1" applyFill="1" applyBorder="1"/>
    <xf numFmtId="164" fontId="47" fillId="2" borderId="1" xfId="0" applyNumberFormat="1" applyFont="1" applyFill="1" applyBorder="1" applyAlignment="1">
      <alignment horizontal="center"/>
    </xf>
    <xf numFmtId="0" fontId="45" fillId="2" borderId="1" xfId="0" applyFont="1" applyFill="1" applyBorder="1" applyAlignment="1">
      <alignment wrapText="1"/>
    </xf>
    <xf numFmtId="0" fontId="47" fillId="2" borderId="1" xfId="0" applyFont="1" applyFill="1" applyBorder="1"/>
    <xf numFmtId="4" fontId="45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51" fillId="4" borderId="0" xfId="0" applyFont="1" applyFill="1"/>
    <xf numFmtId="0" fontId="12" fillId="0" borderId="1" xfId="0" applyFont="1" applyBorder="1"/>
    <xf numFmtId="49" fontId="45" fillId="2" borderId="14" xfId="0" applyNumberFormat="1" applyFont="1" applyFill="1" applyBorder="1" applyAlignment="1">
      <alignment horizontal="left"/>
    </xf>
    <xf numFmtId="49" fontId="45" fillId="0" borderId="14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center" vertical="center"/>
    </xf>
    <xf numFmtId="4" fontId="45" fillId="0" borderId="1" xfId="0" applyNumberFormat="1" applyFont="1" applyBorder="1" applyAlignment="1">
      <alignment horizontal="right"/>
    </xf>
    <xf numFmtId="49" fontId="45" fillId="0" borderId="1" xfId="0" applyNumberFormat="1" applyFont="1" applyBorder="1" applyAlignment="1">
      <alignment horizontal="center" vertical="center"/>
    </xf>
    <xf numFmtId="4" fontId="12" fillId="0" borderId="0" xfId="0" applyNumberFormat="1" applyFont="1"/>
    <xf numFmtId="43" fontId="45" fillId="0" borderId="1" xfId="1" applyFont="1" applyBorder="1"/>
    <xf numFmtId="4" fontId="12" fillId="0" borderId="14" xfId="0" applyNumberFormat="1" applyFont="1" applyBorder="1"/>
    <xf numFmtId="49" fontId="12" fillId="2" borderId="1" xfId="0" applyNumberFormat="1" applyFont="1" applyFill="1" applyBorder="1"/>
    <xf numFmtId="4" fontId="12" fillId="2" borderId="1" xfId="0" applyNumberFormat="1" applyFont="1" applyFill="1" applyBorder="1"/>
    <xf numFmtId="0" fontId="48" fillId="2" borderId="1" xfId="0" applyFont="1" applyFill="1" applyBorder="1" applyAlignment="1">
      <alignment horizontal="center" vertical="center"/>
    </xf>
    <xf numFmtId="0" fontId="48" fillId="2" borderId="0" xfId="0" applyFont="1" applyFill="1" applyAlignment="1">
      <alignment wrapText="1"/>
    </xf>
    <xf numFmtId="0" fontId="48" fillId="0" borderId="0" xfId="0" applyFont="1" applyAlignment="1">
      <alignment horizontal="center" vertical="center"/>
    </xf>
    <xf numFmtId="49" fontId="12" fillId="4" borderId="0" xfId="0" applyNumberFormat="1" applyFont="1" applyFill="1"/>
    <xf numFmtId="0" fontId="45" fillId="4" borderId="0" xfId="0" applyFont="1" applyFill="1"/>
    <xf numFmtId="49" fontId="53" fillId="0" borderId="1" xfId="0" applyNumberFormat="1" applyFont="1" applyBorder="1"/>
    <xf numFmtId="49" fontId="54" fillId="0" borderId="1" xfId="0" applyNumberFormat="1" applyFont="1" applyBorder="1"/>
    <xf numFmtId="49" fontId="47" fillId="2" borderId="1" xfId="0" applyNumberFormat="1" applyFont="1" applyFill="1" applyBorder="1"/>
    <xf numFmtId="44" fontId="45" fillId="2" borderId="1" xfId="0" applyNumberFormat="1" applyFont="1" applyFill="1" applyBorder="1" applyAlignment="1">
      <alignment horizontal="right" wrapText="1"/>
    </xf>
    <xf numFmtId="8" fontId="48" fillId="2" borderId="1" xfId="1" applyNumberFormat="1" applyFont="1" applyFill="1" applyBorder="1" applyAlignment="1">
      <alignment horizontal="right"/>
    </xf>
    <xf numFmtId="44" fontId="45" fillId="2" borderId="1" xfId="0" applyNumberFormat="1" applyFont="1" applyFill="1" applyBorder="1" applyAlignment="1">
      <alignment wrapText="1"/>
    </xf>
    <xf numFmtId="6" fontId="45" fillId="2" borderId="1" xfId="0" applyNumberFormat="1" applyFont="1" applyFill="1" applyBorder="1" applyAlignment="1">
      <alignment horizontal="right" wrapText="1"/>
    </xf>
    <xf numFmtId="0" fontId="45" fillId="0" borderId="0" xfId="0" applyFont="1" applyAlignment="1">
      <alignment horizontal="center"/>
    </xf>
    <xf numFmtId="49" fontId="12" fillId="2" borderId="0" xfId="0" applyNumberFormat="1" applyFont="1" applyFill="1"/>
    <xf numFmtId="4" fontId="12" fillId="0" borderId="1" xfId="0" applyNumberFormat="1" applyFont="1" applyBorder="1" applyAlignment="1">
      <alignment horizontal="center"/>
    </xf>
    <xf numFmtId="44" fontId="45" fillId="0" borderId="1" xfId="1" applyNumberFormat="1" applyFont="1" applyBorder="1" applyAlignment="1">
      <alignment horizontal="right" wrapText="1"/>
    </xf>
    <xf numFmtId="49" fontId="45" fillId="0" borderId="1" xfId="0" applyNumberFormat="1" applyFont="1" applyBorder="1" applyAlignment="1">
      <alignment horizontal="center"/>
    </xf>
    <xf numFmtId="44" fontId="45" fillId="2" borderId="1" xfId="1" applyNumberFormat="1" applyFont="1" applyFill="1" applyBorder="1" applyAlignment="1">
      <alignment horizontal="right" wrapText="1"/>
    </xf>
    <xf numFmtId="49" fontId="45" fillId="2" borderId="1" xfId="0" applyNumberFormat="1" applyFont="1" applyFill="1" applyBorder="1" applyAlignment="1">
      <alignment horizontal="center"/>
    </xf>
    <xf numFmtId="44" fontId="45" fillId="0" borderId="1" xfId="1" applyNumberFormat="1" applyFont="1" applyFill="1" applyBorder="1" applyAlignment="1">
      <alignment horizontal="right" wrapText="1"/>
    </xf>
    <xf numFmtId="44" fontId="45" fillId="2" borderId="1" xfId="1" applyNumberFormat="1" applyFont="1" applyFill="1" applyBorder="1" applyAlignment="1">
      <alignment horizontal="right" vertical="center" wrapText="1"/>
    </xf>
    <xf numFmtId="49" fontId="45" fillId="2" borderId="1" xfId="0" applyNumberFormat="1" applyFont="1" applyFill="1" applyBorder="1" applyAlignment="1">
      <alignment horizontal="center" vertical="center"/>
    </xf>
    <xf numFmtId="8" fontId="45" fillId="2" borderId="1" xfId="1" applyNumberFormat="1" applyFont="1" applyFill="1" applyBorder="1" applyAlignment="1">
      <alignment horizontal="right"/>
    </xf>
    <xf numFmtId="43" fontId="45" fillId="2" borderId="1" xfId="1" applyFont="1" applyFill="1" applyBorder="1" applyAlignment="1">
      <alignment horizontal="right"/>
    </xf>
    <xf numFmtId="0" fontId="45" fillId="2" borderId="1" xfId="0" applyFont="1" applyFill="1" applyBorder="1" applyAlignment="1">
      <alignment horizontal="center"/>
    </xf>
    <xf numFmtId="49" fontId="45" fillId="0" borderId="0" xfId="0" applyNumberFormat="1" applyFont="1"/>
    <xf numFmtId="4" fontId="12" fillId="0" borderId="1" xfId="0" applyNumberFormat="1" applyFont="1" applyBorder="1" applyAlignment="1">
      <alignment horizontal="right" wrapText="1"/>
    </xf>
    <xf numFmtId="49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right" wrapText="1"/>
    </xf>
    <xf numFmtId="44" fontId="45" fillId="0" borderId="1" xfId="0" applyNumberFormat="1" applyFont="1" applyBorder="1" applyAlignment="1">
      <alignment horizontal="right" wrapText="1"/>
    </xf>
    <xf numFmtId="8" fontId="45" fillId="2" borderId="1" xfId="0" applyNumberFormat="1" applyFont="1" applyFill="1" applyBorder="1" applyAlignment="1">
      <alignment horizontal="right" wrapText="1"/>
    </xf>
    <xf numFmtId="44" fontId="45" fillId="0" borderId="1" xfId="0" applyNumberFormat="1" applyFont="1" applyBorder="1" applyAlignment="1">
      <alignment wrapText="1"/>
    </xf>
    <xf numFmtId="44" fontId="45" fillId="2" borderId="1" xfId="0" applyNumberFormat="1" applyFont="1" applyFill="1" applyBorder="1"/>
    <xf numFmtId="44" fontId="45" fillId="0" borderId="1" xfId="0" applyNumberFormat="1" applyFont="1" applyBorder="1"/>
    <xf numFmtId="0" fontId="45" fillId="0" borderId="1" xfId="0" applyFont="1" applyBorder="1" applyAlignment="1">
      <alignment horizontal="center"/>
    </xf>
    <xf numFmtId="0" fontId="45" fillId="2" borderId="0" xfId="0" applyFont="1" applyFill="1"/>
    <xf numFmtId="0" fontId="12" fillId="3" borderId="0" xfId="0" applyFont="1" applyFill="1"/>
    <xf numFmtId="2" fontId="45" fillId="0" borderId="1" xfId="0" applyNumberFormat="1" applyFont="1" applyBorder="1"/>
    <xf numFmtId="2" fontId="45" fillId="2" borderId="1" xfId="0" applyNumberFormat="1" applyFont="1" applyFill="1" applyBorder="1"/>
    <xf numFmtId="4" fontId="45" fillId="2" borderId="0" xfId="0" applyNumberFormat="1" applyFont="1" applyFill="1"/>
    <xf numFmtId="0" fontId="45" fillId="2" borderId="0" xfId="0" applyFont="1" applyFill="1" applyAlignment="1">
      <alignment horizontal="center"/>
    </xf>
    <xf numFmtId="2" fontId="12" fillId="0" borderId="1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9" fontId="0" fillId="2" borderId="30" xfId="0" applyNumberFormat="1" applyFill="1" applyBorder="1"/>
    <xf numFmtId="44" fontId="12" fillId="0" borderId="1" xfId="0" applyNumberFormat="1" applyFont="1" applyBorder="1"/>
    <xf numFmtId="43" fontId="16" fillId="0" borderId="1" xfId="1" applyFont="1" applyFill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2" borderId="14" xfId="0" applyFont="1" applyFill="1" applyBorder="1"/>
    <xf numFmtId="49" fontId="16" fillId="0" borderId="14" xfId="0" applyNumberFormat="1" applyFont="1" applyBorder="1"/>
    <xf numFmtId="49" fontId="17" fillId="0" borderId="14" xfId="0" applyNumberFormat="1" applyFont="1" applyBorder="1"/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/>
    <xf numFmtId="0" fontId="16" fillId="0" borderId="14" xfId="0" applyFont="1" applyBorder="1" applyAlignment="1">
      <alignment vertical="center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0" fontId="0" fillId="0" borderId="0" xfId="0"/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45">
    <cellStyle name="20% — akcent 1" xfId="22" builtinId="30" customBuiltin="1"/>
    <cellStyle name="20% — akcent 2" xfId="26" builtinId="34" customBuiltin="1"/>
    <cellStyle name="20% — akcent 3" xfId="30" builtinId="38" customBuiltin="1"/>
    <cellStyle name="20% — akcent 4" xfId="34" builtinId="42" customBuiltin="1"/>
    <cellStyle name="20% — akcent 5" xfId="38" builtinId="46" customBuiltin="1"/>
    <cellStyle name="20% — akcent 6" xfId="42" builtinId="50" customBuiltin="1"/>
    <cellStyle name="40% — akcent 1" xfId="23" builtinId="31" customBuiltin="1"/>
    <cellStyle name="40% — akcent 2" xfId="27" builtinId="35" customBuiltin="1"/>
    <cellStyle name="40% — akcent 3" xfId="31" builtinId="39" customBuiltin="1"/>
    <cellStyle name="40% — akcent 4" xfId="35" builtinId="43" customBuiltin="1"/>
    <cellStyle name="40% — akcent 5" xfId="39" builtinId="47" customBuiltin="1"/>
    <cellStyle name="40% — akcent 6" xfId="43" builtinId="51" customBuiltin="1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Dziesiętny" xfId="1" builtinId="3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ny" xfId="0" builtinId="0"/>
    <cellStyle name="Normalny 2" xfId="2" xr:uid="{00000000-0005-0000-0000-000002000000}"/>
    <cellStyle name="Obliczenia" xfId="14" builtinId="22" customBuiltin="1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Walutowy" xfId="3" builtinId="4"/>
    <cellStyle name="Zły" xfId="10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23"/>
  <sheetViews>
    <sheetView zoomScale="130" zoomScaleNormal="130" workbookViewId="0">
      <selection activeCell="B3" sqref="B3:D20"/>
    </sheetView>
  </sheetViews>
  <sheetFormatPr defaultRowHeight="15"/>
  <cols>
    <col min="2" max="2" width="9.140625" style="18"/>
    <col min="3" max="3" width="91.7109375" customWidth="1"/>
    <col min="4" max="4" width="30.7109375" style="135" customWidth="1"/>
    <col min="6" max="7" width="0" hidden="1" customWidth="1"/>
    <col min="8" max="8" width="7" bestFit="1" customWidth="1"/>
  </cols>
  <sheetData>
    <row r="3" spans="2:7" ht="36.75" customHeight="1">
      <c r="B3" s="170" t="s">
        <v>2830</v>
      </c>
      <c r="C3" s="172" t="s">
        <v>2647</v>
      </c>
      <c r="D3" s="174" t="s">
        <v>2648</v>
      </c>
    </row>
    <row r="4" spans="2:7" ht="60">
      <c r="B4" s="171">
        <v>1</v>
      </c>
      <c r="C4" s="216" t="s">
        <v>3091</v>
      </c>
      <c r="D4" s="217">
        <f>'Budynki 01'!D42+'Budowle 02'!D253+'budynki, budowle CESJA'!D18</f>
        <v>76289874.799999982</v>
      </c>
    </row>
    <row r="5" spans="2:7">
      <c r="B5" s="171">
        <v>2</v>
      </c>
      <c r="C5" s="216" t="s">
        <v>2829</v>
      </c>
      <c r="D5" s="217">
        <f>Fotowoltaika!D12+'budynki, budowle CESJA'!D19</f>
        <v>2449489.9500000002</v>
      </c>
    </row>
    <row r="6" spans="2:7">
      <c r="B6" s="171">
        <v>3</v>
      </c>
      <c r="C6" s="216" t="s">
        <v>3086</v>
      </c>
      <c r="D6" s="217">
        <f>'Kotły i agragaty 03'!D27+'Pozostałe 04'!D205+'Sprzęt elekt. powyżej 7 lat (04'!D83+'Maszyny, aparaty i urządzenia'!D35+'Urządzenia techniczne 06'!D158+'maszyny, urządzenia CESJA'!D36+'Pozostały majątek 08'!D221</f>
        <v>26490794.770000018</v>
      </c>
    </row>
    <row r="7" spans="2:7">
      <c r="B7" s="171">
        <v>4</v>
      </c>
      <c r="C7" s="216" t="s">
        <v>3087</v>
      </c>
      <c r="D7" s="217">
        <f>Transformatory!E23</f>
        <v>558327.66</v>
      </c>
    </row>
    <row r="8" spans="2:7">
      <c r="B8" s="171">
        <v>5</v>
      </c>
      <c r="C8" s="216" t="s">
        <v>2649</v>
      </c>
      <c r="D8" s="217">
        <v>600000</v>
      </c>
    </row>
    <row r="9" spans="2:7">
      <c r="B9" s="171">
        <v>6</v>
      </c>
      <c r="C9" s="216" t="s">
        <v>3085</v>
      </c>
      <c r="D9" s="217">
        <v>170000</v>
      </c>
      <c r="F9">
        <v>175</v>
      </c>
      <c r="G9">
        <v>1000</v>
      </c>
    </row>
    <row r="10" spans="2:7">
      <c r="B10" s="171">
        <v>7</v>
      </c>
      <c r="C10" s="216" t="s">
        <v>2645</v>
      </c>
      <c r="D10" s="217">
        <f>'Mienie osób trzecich '!C82</f>
        <v>4096880.77</v>
      </c>
    </row>
    <row r="11" spans="2:7">
      <c r="B11" s="171">
        <v>8</v>
      </c>
      <c r="C11" s="216" t="s">
        <v>2650</v>
      </c>
      <c r="D11" s="217">
        <v>30000</v>
      </c>
    </row>
    <row r="12" spans="2:7">
      <c r="B12" s="171">
        <v>9</v>
      </c>
      <c r="C12" s="216" t="s">
        <v>2651</v>
      </c>
      <c r="D12" s="217">
        <v>50000</v>
      </c>
    </row>
    <row r="14" spans="2:7">
      <c r="D14" s="175"/>
    </row>
    <row r="15" spans="2:7">
      <c r="D15" s="175"/>
    </row>
    <row r="16" spans="2:7" ht="45" customHeight="1">
      <c r="B16" s="170" t="s">
        <v>2830</v>
      </c>
      <c r="C16" s="172" t="s">
        <v>2653</v>
      </c>
      <c r="D16" s="174" t="s">
        <v>2648</v>
      </c>
    </row>
    <row r="17" spans="2:4">
      <c r="B17" s="171">
        <v>1</v>
      </c>
      <c r="C17" s="218" t="s">
        <v>3088</v>
      </c>
      <c r="D17" s="219">
        <f>' Sprzęt elekt. do 7 lat (04)'!D346</f>
        <v>1196063.3900000027</v>
      </c>
    </row>
    <row r="18" spans="2:4">
      <c r="B18" s="171">
        <v>2</v>
      </c>
      <c r="C18" s="218" t="s">
        <v>3089</v>
      </c>
      <c r="D18" s="219">
        <f>' Sprzęt elekt. do 7 lat (04)'!C428</f>
        <v>34500</v>
      </c>
    </row>
    <row r="19" spans="2:4">
      <c r="B19" s="171">
        <v>3</v>
      </c>
      <c r="C19" s="218" t="s">
        <v>3090</v>
      </c>
      <c r="D19" s="219">
        <f>' Sprzęt elekt. do 7 lat (04)'!D419</f>
        <v>251823.74000000005</v>
      </c>
    </row>
    <row r="20" spans="2:4">
      <c r="B20" s="171">
        <v>4</v>
      </c>
      <c r="C20" s="218" t="s">
        <v>2654</v>
      </c>
      <c r="D20" s="220">
        <v>50000</v>
      </c>
    </row>
    <row r="23" spans="2:4">
      <c r="C23" s="173"/>
    </row>
  </sheetData>
  <pageMargins left="0.7" right="0.7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85"/>
  <sheetViews>
    <sheetView showGridLines="0" topLeftCell="A65" workbookViewId="0">
      <selection activeCell="E83" sqref="A1:E83"/>
    </sheetView>
  </sheetViews>
  <sheetFormatPr defaultRowHeight="15"/>
  <cols>
    <col min="1" max="1" width="21.85546875" customWidth="1"/>
    <col min="2" max="2" width="60" customWidth="1"/>
    <col min="3" max="3" width="36.140625" customWidth="1"/>
    <col min="4" max="4" width="19.42578125" style="6" customWidth="1"/>
    <col min="5" max="5" width="20.28515625" style="18" customWidth="1"/>
  </cols>
  <sheetData>
    <row r="1" spans="1:5" ht="15.75">
      <c r="A1" s="222"/>
      <c r="B1" s="223"/>
      <c r="C1" s="223"/>
      <c r="D1" s="224"/>
      <c r="E1" s="286"/>
    </row>
    <row r="2" spans="1:5" ht="15.75">
      <c r="A2" s="86" t="s">
        <v>2411</v>
      </c>
      <c r="B2" s="278"/>
      <c r="C2" s="223"/>
      <c r="D2" s="224"/>
      <c r="E2" s="286"/>
    </row>
    <row r="3" spans="1:5" ht="15.75">
      <c r="A3" s="222"/>
      <c r="B3" s="223"/>
      <c r="C3" s="223"/>
      <c r="D3" s="224"/>
      <c r="E3" s="286"/>
    </row>
    <row r="4" spans="1:5" ht="15.75">
      <c r="A4" s="223"/>
      <c r="B4" s="223"/>
      <c r="C4" s="223"/>
      <c r="D4" s="224"/>
      <c r="E4" s="286"/>
    </row>
    <row r="5" spans="1:5" s="3" customFormat="1" ht="24" customHeight="1">
      <c r="A5" s="247" t="s">
        <v>0</v>
      </c>
      <c r="B5" s="247" t="s">
        <v>1</v>
      </c>
      <c r="C5" s="247" t="s">
        <v>2</v>
      </c>
      <c r="D5" s="316" t="s">
        <v>75</v>
      </c>
      <c r="E5" s="239" t="s">
        <v>854</v>
      </c>
    </row>
    <row r="6" spans="1:5" ht="15.75">
      <c r="A6" s="233" t="s">
        <v>855</v>
      </c>
      <c r="B6" s="233" t="s">
        <v>856</v>
      </c>
      <c r="C6" s="233" t="s">
        <v>2430</v>
      </c>
      <c r="D6" s="282">
        <v>800</v>
      </c>
      <c r="E6" s="292" t="s">
        <v>857</v>
      </c>
    </row>
    <row r="7" spans="1:5" ht="15.75">
      <c r="A7" s="233" t="s">
        <v>858</v>
      </c>
      <c r="B7" s="233" t="s">
        <v>859</v>
      </c>
      <c r="C7" s="233" t="s">
        <v>2430</v>
      </c>
      <c r="D7" s="282">
        <v>9470.65</v>
      </c>
      <c r="E7" s="292" t="s">
        <v>860</v>
      </c>
    </row>
    <row r="8" spans="1:5" ht="15.75">
      <c r="A8" s="233" t="s">
        <v>861</v>
      </c>
      <c r="B8" s="233" t="s">
        <v>862</v>
      </c>
      <c r="C8" s="233" t="s">
        <v>2430</v>
      </c>
      <c r="D8" s="282">
        <v>2709.08</v>
      </c>
      <c r="E8" s="292" t="s">
        <v>860</v>
      </c>
    </row>
    <row r="9" spans="1:5" ht="15.75">
      <c r="A9" s="233" t="s">
        <v>863</v>
      </c>
      <c r="B9" s="233" t="s">
        <v>862</v>
      </c>
      <c r="C9" s="233" t="s">
        <v>2430</v>
      </c>
      <c r="D9" s="282">
        <v>2709.08</v>
      </c>
      <c r="E9" s="292" t="s">
        <v>860</v>
      </c>
    </row>
    <row r="10" spans="1:5" ht="15.75">
      <c r="A10" s="233" t="s">
        <v>864</v>
      </c>
      <c r="B10" s="233" t="s">
        <v>865</v>
      </c>
      <c r="C10" s="233" t="s">
        <v>2430</v>
      </c>
      <c r="D10" s="282">
        <v>6342</v>
      </c>
      <c r="E10" s="292" t="s">
        <v>866</v>
      </c>
    </row>
    <row r="11" spans="1:5" ht="15.75">
      <c r="A11" s="233" t="s">
        <v>867</v>
      </c>
      <c r="B11" s="233" t="s">
        <v>868</v>
      </c>
      <c r="C11" s="233" t="s">
        <v>2470</v>
      </c>
      <c r="D11" s="282">
        <v>2960</v>
      </c>
      <c r="E11" s="292" t="s">
        <v>869</v>
      </c>
    </row>
    <row r="12" spans="1:5" ht="15.75">
      <c r="A12" s="233" t="s">
        <v>870</v>
      </c>
      <c r="B12" s="233" t="s">
        <v>871</v>
      </c>
      <c r="C12" s="233" t="s">
        <v>2430</v>
      </c>
      <c r="D12" s="282">
        <v>440</v>
      </c>
      <c r="E12" s="292" t="s">
        <v>872</v>
      </c>
    </row>
    <row r="13" spans="1:5" ht="15.75">
      <c r="A13" s="233" t="s">
        <v>873</v>
      </c>
      <c r="B13" s="233" t="s">
        <v>874</v>
      </c>
      <c r="C13" s="233" t="s">
        <v>2430</v>
      </c>
      <c r="D13" s="282">
        <v>1549.4</v>
      </c>
      <c r="E13" s="292" t="s">
        <v>875</v>
      </c>
    </row>
    <row r="14" spans="1:5" ht="15.75">
      <c r="A14" s="233" t="s">
        <v>876</v>
      </c>
      <c r="B14" s="233" t="s">
        <v>877</v>
      </c>
      <c r="C14" s="233" t="s">
        <v>2430</v>
      </c>
      <c r="D14" s="282">
        <v>1995</v>
      </c>
      <c r="E14" s="292" t="s">
        <v>878</v>
      </c>
    </row>
    <row r="15" spans="1:5" ht="15.75">
      <c r="A15" s="233" t="s">
        <v>879</v>
      </c>
      <c r="B15" s="233" t="s">
        <v>880</v>
      </c>
      <c r="C15" s="233" t="s">
        <v>2430</v>
      </c>
      <c r="D15" s="282">
        <v>736.89</v>
      </c>
      <c r="E15" s="292" t="s">
        <v>881</v>
      </c>
    </row>
    <row r="16" spans="1:5" ht="15.75">
      <c r="A16" s="233" t="s">
        <v>882</v>
      </c>
      <c r="B16" s="233" t="s">
        <v>883</v>
      </c>
      <c r="C16" s="233" t="s">
        <v>2430</v>
      </c>
      <c r="D16" s="282">
        <v>1501.64</v>
      </c>
      <c r="E16" s="292" t="s">
        <v>884</v>
      </c>
    </row>
    <row r="17" spans="1:5" ht="15.75">
      <c r="A17" s="233" t="s">
        <v>885</v>
      </c>
      <c r="B17" s="233" t="s">
        <v>886</v>
      </c>
      <c r="C17" s="233" t="s">
        <v>2430</v>
      </c>
      <c r="D17" s="282">
        <v>11900</v>
      </c>
      <c r="E17" s="292" t="s">
        <v>887</v>
      </c>
    </row>
    <row r="18" spans="1:5" ht="15.75">
      <c r="A18" s="233" t="s">
        <v>888</v>
      </c>
      <c r="B18" s="233" t="s">
        <v>889</v>
      </c>
      <c r="C18" s="233" t="s">
        <v>2471</v>
      </c>
      <c r="D18" s="282">
        <v>1638.52</v>
      </c>
      <c r="E18" s="292" t="s">
        <v>890</v>
      </c>
    </row>
    <row r="19" spans="1:5" ht="15.75">
      <c r="A19" s="233" t="s">
        <v>891</v>
      </c>
      <c r="B19" s="233" t="s">
        <v>892</v>
      </c>
      <c r="C19" s="233" t="s">
        <v>2430</v>
      </c>
      <c r="D19" s="282">
        <v>2800</v>
      </c>
      <c r="E19" s="292" t="s">
        <v>893</v>
      </c>
    </row>
    <row r="20" spans="1:5" ht="15.75">
      <c r="A20" s="233" t="s">
        <v>894</v>
      </c>
      <c r="B20" s="233" t="s">
        <v>895</v>
      </c>
      <c r="C20" s="233" t="s">
        <v>2430</v>
      </c>
      <c r="D20" s="282">
        <v>825</v>
      </c>
      <c r="E20" s="292" t="s">
        <v>896</v>
      </c>
    </row>
    <row r="21" spans="1:5" ht="15.75">
      <c r="A21" s="233" t="s">
        <v>897</v>
      </c>
      <c r="B21" s="233" t="s">
        <v>898</v>
      </c>
      <c r="C21" s="233" t="s">
        <v>2430</v>
      </c>
      <c r="D21" s="282">
        <v>3246</v>
      </c>
      <c r="E21" s="292" t="s">
        <v>899</v>
      </c>
    </row>
    <row r="22" spans="1:5" ht="15.75">
      <c r="A22" s="233" t="s">
        <v>900</v>
      </c>
      <c r="B22" s="233" t="s">
        <v>901</v>
      </c>
      <c r="C22" s="233" t="s">
        <v>2430</v>
      </c>
      <c r="D22" s="282">
        <v>520.95000000000005</v>
      </c>
      <c r="E22" s="292" t="s">
        <v>902</v>
      </c>
    </row>
    <row r="23" spans="1:5" ht="15.75">
      <c r="A23" s="233" t="s">
        <v>903</v>
      </c>
      <c r="B23" s="233" t="s">
        <v>904</v>
      </c>
      <c r="C23" s="233" t="s">
        <v>2430</v>
      </c>
      <c r="D23" s="282">
        <v>2455.75</v>
      </c>
      <c r="E23" s="292" t="s">
        <v>905</v>
      </c>
    </row>
    <row r="24" spans="1:5" ht="15.75">
      <c r="A24" s="233" t="s">
        <v>906</v>
      </c>
      <c r="B24" s="233" t="s">
        <v>907</v>
      </c>
      <c r="C24" s="233" t="s">
        <v>2470</v>
      </c>
      <c r="D24" s="282">
        <v>370.5</v>
      </c>
      <c r="E24" s="292" t="s">
        <v>905</v>
      </c>
    </row>
    <row r="25" spans="1:5" ht="15.75">
      <c r="A25" s="233" t="s">
        <v>909</v>
      </c>
      <c r="B25" s="233" t="s">
        <v>910</v>
      </c>
      <c r="C25" s="233" t="s">
        <v>2430</v>
      </c>
      <c r="D25" s="282">
        <v>299.79000000000002</v>
      </c>
      <c r="E25" s="292" t="s">
        <v>911</v>
      </c>
    </row>
    <row r="26" spans="1:5" ht="15.75">
      <c r="A26" s="233" t="s">
        <v>912</v>
      </c>
      <c r="B26" s="233" t="s">
        <v>908</v>
      </c>
      <c r="C26" s="233" t="s">
        <v>2430</v>
      </c>
      <c r="D26" s="282">
        <v>2366.1799999999998</v>
      </c>
      <c r="E26" s="292" t="s">
        <v>913</v>
      </c>
    </row>
    <row r="27" spans="1:5" ht="15.75">
      <c r="A27" s="233" t="s">
        <v>914</v>
      </c>
      <c r="B27" s="233" t="s">
        <v>915</v>
      </c>
      <c r="C27" s="233" t="s">
        <v>2430</v>
      </c>
      <c r="D27" s="282">
        <v>1496.25</v>
      </c>
      <c r="E27" s="292" t="s">
        <v>916</v>
      </c>
    </row>
    <row r="28" spans="1:5" ht="15.75">
      <c r="A28" s="233" t="s">
        <v>917</v>
      </c>
      <c r="B28" s="233" t="s">
        <v>901</v>
      </c>
      <c r="C28" s="233" t="s">
        <v>2430</v>
      </c>
      <c r="D28" s="282">
        <v>451.25</v>
      </c>
      <c r="E28" s="292" t="s">
        <v>916</v>
      </c>
    </row>
    <row r="29" spans="1:5" ht="15.75">
      <c r="A29" s="233" t="s">
        <v>918</v>
      </c>
      <c r="B29" s="233" t="s">
        <v>901</v>
      </c>
      <c r="C29" s="233" t="s">
        <v>2430</v>
      </c>
      <c r="D29" s="282">
        <v>451.25</v>
      </c>
      <c r="E29" s="292" t="s">
        <v>916</v>
      </c>
    </row>
    <row r="30" spans="1:5" ht="15.75">
      <c r="A30" s="233" t="s">
        <v>920</v>
      </c>
      <c r="B30" s="233" t="s">
        <v>919</v>
      </c>
      <c r="C30" s="233" t="s">
        <v>2430</v>
      </c>
      <c r="D30" s="282">
        <v>367</v>
      </c>
      <c r="E30" s="292" t="s">
        <v>921</v>
      </c>
    </row>
    <row r="31" spans="1:5" ht="15.75">
      <c r="A31" s="233" t="s">
        <v>922</v>
      </c>
      <c r="B31" s="233" t="s">
        <v>919</v>
      </c>
      <c r="C31" s="233" t="s">
        <v>2430</v>
      </c>
      <c r="D31" s="282">
        <v>367</v>
      </c>
      <c r="E31" s="292" t="s">
        <v>921</v>
      </c>
    </row>
    <row r="32" spans="1:5" ht="15.75">
      <c r="A32" s="233" t="s">
        <v>923</v>
      </c>
      <c r="B32" s="233" t="s">
        <v>919</v>
      </c>
      <c r="C32" s="233" t="s">
        <v>2430</v>
      </c>
      <c r="D32" s="282">
        <v>367</v>
      </c>
      <c r="E32" s="292" t="s">
        <v>921</v>
      </c>
    </row>
    <row r="33" spans="1:5" ht="15.75">
      <c r="A33" s="233" t="s">
        <v>924</v>
      </c>
      <c r="B33" s="233" t="s">
        <v>919</v>
      </c>
      <c r="C33" s="233" t="s">
        <v>2430</v>
      </c>
      <c r="D33" s="282">
        <v>367</v>
      </c>
      <c r="E33" s="292" t="s">
        <v>921</v>
      </c>
    </row>
    <row r="34" spans="1:5" ht="15.75">
      <c r="A34" s="233" t="s">
        <v>926</v>
      </c>
      <c r="B34" s="233" t="s">
        <v>927</v>
      </c>
      <c r="C34" s="233" t="s">
        <v>2430</v>
      </c>
      <c r="D34" s="282">
        <v>14458</v>
      </c>
      <c r="E34" s="292" t="s">
        <v>925</v>
      </c>
    </row>
    <row r="35" spans="1:5" ht="15.75">
      <c r="A35" s="233" t="s">
        <v>928</v>
      </c>
      <c r="B35" s="233" t="s">
        <v>929</v>
      </c>
      <c r="C35" s="233" t="s">
        <v>2430</v>
      </c>
      <c r="D35" s="282">
        <v>500</v>
      </c>
      <c r="E35" s="292" t="s">
        <v>930</v>
      </c>
    </row>
    <row r="36" spans="1:5" ht="15.75">
      <c r="A36" s="233" t="s">
        <v>931</v>
      </c>
      <c r="B36" s="233" t="s">
        <v>929</v>
      </c>
      <c r="C36" s="233" t="s">
        <v>2430</v>
      </c>
      <c r="D36" s="282">
        <v>500</v>
      </c>
      <c r="E36" s="292" t="s">
        <v>930</v>
      </c>
    </row>
    <row r="37" spans="1:5" ht="15.75">
      <c r="A37" s="233" t="s">
        <v>932</v>
      </c>
      <c r="B37" s="233" t="s">
        <v>933</v>
      </c>
      <c r="C37" s="233" t="s">
        <v>2430</v>
      </c>
      <c r="D37" s="282">
        <v>3149.13</v>
      </c>
      <c r="E37" s="292" t="s">
        <v>930</v>
      </c>
    </row>
    <row r="38" spans="1:5" ht="15.75">
      <c r="A38" s="233" t="s">
        <v>934</v>
      </c>
      <c r="B38" s="233" t="s">
        <v>929</v>
      </c>
      <c r="C38" s="233" t="s">
        <v>2430</v>
      </c>
      <c r="D38" s="282">
        <v>500</v>
      </c>
      <c r="E38" s="292" t="s">
        <v>930</v>
      </c>
    </row>
    <row r="39" spans="1:5" ht="15.75">
      <c r="A39" s="233" t="s">
        <v>935</v>
      </c>
      <c r="B39" s="233" t="s">
        <v>933</v>
      </c>
      <c r="C39" s="233" t="s">
        <v>2471</v>
      </c>
      <c r="D39" s="282">
        <v>3149.13</v>
      </c>
      <c r="E39" s="292" t="s">
        <v>930</v>
      </c>
    </row>
    <row r="40" spans="1:5" ht="15.75">
      <c r="A40" s="233" t="s">
        <v>936</v>
      </c>
      <c r="B40" s="233" t="s">
        <v>929</v>
      </c>
      <c r="C40" s="233" t="s">
        <v>2471</v>
      </c>
      <c r="D40" s="282">
        <v>500</v>
      </c>
      <c r="E40" s="292" t="s">
        <v>930</v>
      </c>
    </row>
    <row r="41" spans="1:5" ht="15.75">
      <c r="A41" s="233" t="s">
        <v>937</v>
      </c>
      <c r="B41" s="233" t="s">
        <v>929</v>
      </c>
      <c r="C41" s="233" t="s">
        <v>2430</v>
      </c>
      <c r="D41" s="282">
        <v>500</v>
      </c>
      <c r="E41" s="292" t="s">
        <v>930</v>
      </c>
    </row>
    <row r="42" spans="1:5" ht="15.75">
      <c r="A42" s="233" t="s">
        <v>938</v>
      </c>
      <c r="B42" s="233" t="s">
        <v>929</v>
      </c>
      <c r="C42" s="233" t="s">
        <v>2430</v>
      </c>
      <c r="D42" s="282">
        <v>500</v>
      </c>
      <c r="E42" s="292" t="s">
        <v>930</v>
      </c>
    </row>
    <row r="43" spans="1:5" ht="15.75">
      <c r="A43" s="233" t="s">
        <v>939</v>
      </c>
      <c r="B43" s="233" t="s">
        <v>929</v>
      </c>
      <c r="C43" s="233" t="s">
        <v>2420</v>
      </c>
      <c r="D43" s="282">
        <v>500</v>
      </c>
      <c r="E43" s="292" t="s">
        <v>930</v>
      </c>
    </row>
    <row r="44" spans="1:5" ht="15.75">
      <c r="A44" s="233" t="s">
        <v>940</v>
      </c>
      <c r="B44" s="233" t="s">
        <v>929</v>
      </c>
      <c r="C44" s="233" t="s">
        <v>2470</v>
      </c>
      <c r="D44" s="282">
        <v>500</v>
      </c>
      <c r="E44" s="292" t="s">
        <v>930</v>
      </c>
    </row>
    <row r="45" spans="1:5" ht="15.75">
      <c r="A45" s="233" t="s">
        <v>941</v>
      </c>
      <c r="B45" s="233" t="s">
        <v>933</v>
      </c>
      <c r="C45" s="233" t="s">
        <v>2471</v>
      </c>
      <c r="D45" s="282">
        <v>3149.13</v>
      </c>
      <c r="E45" s="292" t="s">
        <v>930</v>
      </c>
    </row>
    <row r="46" spans="1:5" ht="15.75">
      <c r="A46" s="233" t="s">
        <v>942</v>
      </c>
      <c r="B46" s="233" t="s">
        <v>929</v>
      </c>
      <c r="C46" s="233" t="s">
        <v>2416</v>
      </c>
      <c r="D46" s="282">
        <v>500</v>
      </c>
      <c r="E46" s="292" t="s">
        <v>930</v>
      </c>
    </row>
    <row r="47" spans="1:5" ht="15.75">
      <c r="A47" s="233" t="s">
        <v>943</v>
      </c>
      <c r="B47" s="233" t="s">
        <v>929</v>
      </c>
      <c r="C47" s="233" t="s">
        <v>2430</v>
      </c>
      <c r="D47" s="282">
        <v>500</v>
      </c>
      <c r="E47" s="292" t="s">
        <v>930</v>
      </c>
    </row>
    <row r="48" spans="1:5" ht="15.75">
      <c r="A48" s="233" t="s">
        <v>944</v>
      </c>
      <c r="B48" s="233" t="s">
        <v>933</v>
      </c>
      <c r="C48" s="233" t="s">
        <v>2430</v>
      </c>
      <c r="D48" s="282">
        <v>3686.9</v>
      </c>
      <c r="E48" s="292" t="s">
        <v>930</v>
      </c>
    </row>
    <row r="49" spans="1:5" ht="15.75">
      <c r="A49" s="233" t="s">
        <v>945</v>
      </c>
      <c r="B49" s="233" t="s">
        <v>929</v>
      </c>
      <c r="C49" s="233" t="s">
        <v>2430</v>
      </c>
      <c r="D49" s="282">
        <v>500</v>
      </c>
      <c r="E49" s="292" t="s">
        <v>930</v>
      </c>
    </row>
    <row r="50" spans="1:5" ht="15.75">
      <c r="A50" s="233" t="s">
        <v>946</v>
      </c>
      <c r="B50" s="233" t="s">
        <v>947</v>
      </c>
      <c r="C50" s="233" t="s">
        <v>2430</v>
      </c>
      <c r="D50" s="282">
        <v>2700</v>
      </c>
      <c r="E50" s="292" t="s">
        <v>948</v>
      </c>
    </row>
    <row r="51" spans="1:5" ht="15.75">
      <c r="A51" s="233" t="s">
        <v>949</v>
      </c>
      <c r="B51" s="233" t="s">
        <v>947</v>
      </c>
      <c r="C51" s="233" t="s">
        <v>2430</v>
      </c>
      <c r="D51" s="282">
        <v>2700</v>
      </c>
      <c r="E51" s="292" t="s">
        <v>948</v>
      </c>
    </row>
    <row r="52" spans="1:5" ht="15.75">
      <c r="A52" s="233" t="s">
        <v>950</v>
      </c>
      <c r="B52" s="233" t="s">
        <v>947</v>
      </c>
      <c r="C52" s="233" t="s">
        <v>2430</v>
      </c>
      <c r="D52" s="282">
        <v>2700</v>
      </c>
      <c r="E52" s="292" t="s">
        <v>948</v>
      </c>
    </row>
    <row r="53" spans="1:5" ht="15.75">
      <c r="A53" s="233" t="s">
        <v>951</v>
      </c>
      <c r="B53" s="233" t="s">
        <v>952</v>
      </c>
      <c r="C53" s="233" t="s">
        <v>2430</v>
      </c>
      <c r="D53" s="282">
        <v>380</v>
      </c>
      <c r="E53" s="292" t="s">
        <v>948</v>
      </c>
    </row>
    <row r="54" spans="1:5" ht="15.75">
      <c r="A54" s="233" t="s">
        <v>953</v>
      </c>
      <c r="B54" s="233" t="s">
        <v>947</v>
      </c>
      <c r="C54" s="233" t="s">
        <v>2471</v>
      </c>
      <c r="D54" s="282">
        <v>2870.65</v>
      </c>
      <c r="E54" s="292" t="s">
        <v>948</v>
      </c>
    </row>
    <row r="55" spans="1:5" ht="15.75">
      <c r="A55" s="233" t="s">
        <v>954</v>
      </c>
      <c r="B55" s="233" t="s">
        <v>947</v>
      </c>
      <c r="C55" s="233" t="s">
        <v>2430</v>
      </c>
      <c r="D55" s="282">
        <v>2700</v>
      </c>
      <c r="E55" s="292" t="s">
        <v>948</v>
      </c>
    </row>
    <row r="56" spans="1:5" ht="15.75">
      <c r="A56" s="233" t="s">
        <v>955</v>
      </c>
      <c r="B56" s="233" t="s">
        <v>929</v>
      </c>
      <c r="C56" s="233" t="s">
        <v>2430</v>
      </c>
      <c r="D56" s="282">
        <v>400</v>
      </c>
      <c r="E56" s="292" t="s">
        <v>948</v>
      </c>
    </row>
    <row r="57" spans="1:5" ht="15.75">
      <c r="A57" s="233" t="s">
        <v>956</v>
      </c>
      <c r="B57" s="233" t="s">
        <v>947</v>
      </c>
      <c r="C57" s="233" t="s">
        <v>2430</v>
      </c>
      <c r="D57" s="282">
        <v>2700</v>
      </c>
      <c r="E57" s="292" t="s">
        <v>948</v>
      </c>
    </row>
    <row r="58" spans="1:5" ht="15.75">
      <c r="A58" s="233" t="s">
        <v>957</v>
      </c>
      <c r="B58" s="233" t="s">
        <v>947</v>
      </c>
      <c r="C58" s="233" t="s">
        <v>2470</v>
      </c>
      <c r="D58" s="282">
        <v>2700</v>
      </c>
      <c r="E58" s="292" t="s">
        <v>948</v>
      </c>
    </row>
    <row r="59" spans="1:5" ht="15.75">
      <c r="A59" s="233" t="s">
        <v>958</v>
      </c>
      <c r="B59" s="233" t="s">
        <v>947</v>
      </c>
      <c r="C59" s="233" t="s">
        <v>2430</v>
      </c>
      <c r="D59" s="282">
        <v>2700</v>
      </c>
      <c r="E59" s="292" t="s">
        <v>948</v>
      </c>
    </row>
    <row r="60" spans="1:5" ht="15.75">
      <c r="A60" s="233" t="s">
        <v>959</v>
      </c>
      <c r="B60" s="233" t="s">
        <v>952</v>
      </c>
      <c r="C60" s="233" t="s">
        <v>2430</v>
      </c>
      <c r="D60" s="282">
        <v>380</v>
      </c>
      <c r="E60" s="292" t="s">
        <v>948</v>
      </c>
    </row>
    <row r="61" spans="1:5" ht="15.75">
      <c r="A61" s="233" t="s">
        <v>960</v>
      </c>
      <c r="B61" s="233" t="s">
        <v>961</v>
      </c>
      <c r="C61" s="233" t="s">
        <v>2470</v>
      </c>
      <c r="D61" s="282">
        <v>2900</v>
      </c>
      <c r="E61" s="292" t="s">
        <v>948</v>
      </c>
    </row>
    <row r="62" spans="1:5" ht="15.75">
      <c r="A62" s="233" t="s">
        <v>962</v>
      </c>
      <c r="B62" s="233" t="s">
        <v>952</v>
      </c>
      <c r="C62" s="233" t="s">
        <v>2470</v>
      </c>
      <c r="D62" s="282">
        <v>380</v>
      </c>
      <c r="E62" s="292" t="s">
        <v>948</v>
      </c>
    </row>
    <row r="63" spans="1:5" ht="15.75">
      <c r="A63" s="233" t="s">
        <v>963</v>
      </c>
      <c r="B63" s="233" t="s">
        <v>961</v>
      </c>
      <c r="C63" s="233" t="s">
        <v>2470</v>
      </c>
      <c r="D63" s="282">
        <v>2900</v>
      </c>
      <c r="E63" s="292" t="s">
        <v>948</v>
      </c>
    </row>
    <row r="64" spans="1:5" ht="15.75">
      <c r="A64" s="233" t="s">
        <v>964</v>
      </c>
      <c r="B64" s="233" t="s">
        <v>952</v>
      </c>
      <c r="C64" s="233" t="s">
        <v>2470</v>
      </c>
      <c r="D64" s="282">
        <v>380</v>
      </c>
      <c r="E64" s="292" t="s">
        <v>948</v>
      </c>
    </row>
    <row r="65" spans="1:5" ht="15.75">
      <c r="A65" s="233" t="s">
        <v>965</v>
      </c>
      <c r="B65" s="233" t="s">
        <v>961</v>
      </c>
      <c r="C65" s="233" t="s">
        <v>2470</v>
      </c>
      <c r="D65" s="282">
        <v>2900</v>
      </c>
      <c r="E65" s="292" t="s">
        <v>948</v>
      </c>
    </row>
    <row r="66" spans="1:5" ht="15.75">
      <c r="A66" s="233" t="s">
        <v>966</v>
      </c>
      <c r="B66" s="233" t="s">
        <v>952</v>
      </c>
      <c r="C66" s="233" t="s">
        <v>2470</v>
      </c>
      <c r="D66" s="282">
        <v>380</v>
      </c>
      <c r="E66" s="292" t="s">
        <v>948</v>
      </c>
    </row>
    <row r="67" spans="1:5" ht="15.75">
      <c r="A67" s="233" t="s">
        <v>967</v>
      </c>
      <c r="B67" s="233" t="s">
        <v>961</v>
      </c>
      <c r="C67" s="233" t="s">
        <v>2470</v>
      </c>
      <c r="D67" s="282">
        <v>2900</v>
      </c>
      <c r="E67" s="292" t="s">
        <v>948</v>
      </c>
    </row>
    <row r="68" spans="1:5" ht="15.75">
      <c r="A68" s="233" t="s">
        <v>968</v>
      </c>
      <c r="B68" s="233" t="s">
        <v>952</v>
      </c>
      <c r="C68" s="233" t="s">
        <v>2470</v>
      </c>
      <c r="D68" s="282">
        <v>380</v>
      </c>
      <c r="E68" s="292" t="s">
        <v>948</v>
      </c>
    </row>
    <row r="69" spans="1:5" ht="15.75">
      <c r="A69" s="233" t="s">
        <v>970</v>
      </c>
      <c r="B69" s="233" t="s">
        <v>969</v>
      </c>
      <c r="C69" s="233" t="s">
        <v>2430</v>
      </c>
      <c r="D69" s="282">
        <v>3450</v>
      </c>
      <c r="E69" s="292" t="s">
        <v>948</v>
      </c>
    </row>
    <row r="70" spans="1:5" ht="15.75">
      <c r="A70" s="233" t="s">
        <v>971</v>
      </c>
      <c r="B70" s="233" t="s">
        <v>952</v>
      </c>
      <c r="C70" s="233" t="s">
        <v>2430</v>
      </c>
      <c r="D70" s="282">
        <v>380</v>
      </c>
      <c r="E70" s="292" t="s">
        <v>948</v>
      </c>
    </row>
    <row r="71" spans="1:5" ht="15.75">
      <c r="A71" s="233" t="s">
        <v>972</v>
      </c>
      <c r="B71" s="233" t="s">
        <v>952</v>
      </c>
      <c r="C71" s="233" t="s">
        <v>2430</v>
      </c>
      <c r="D71" s="282">
        <v>380</v>
      </c>
      <c r="E71" s="292" t="s">
        <v>948</v>
      </c>
    </row>
    <row r="72" spans="1:5" ht="15.75">
      <c r="A72" s="233" t="s">
        <v>973</v>
      </c>
      <c r="B72" s="233" t="s">
        <v>974</v>
      </c>
      <c r="C72" s="233" t="s">
        <v>2430</v>
      </c>
      <c r="D72" s="282">
        <v>6554.9</v>
      </c>
      <c r="E72" s="292" t="s">
        <v>975</v>
      </c>
    </row>
    <row r="73" spans="1:5" ht="15.75">
      <c r="A73" s="233" t="s">
        <v>976</v>
      </c>
      <c r="B73" s="233" t="s">
        <v>977</v>
      </c>
      <c r="C73" s="233" t="s">
        <v>2420</v>
      </c>
      <c r="D73" s="282">
        <v>720</v>
      </c>
      <c r="E73" s="292" t="s">
        <v>978</v>
      </c>
    </row>
    <row r="74" spans="1:5" ht="15.75">
      <c r="A74" s="233" t="s">
        <v>979</v>
      </c>
      <c r="B74" s="233" t="s">
        <v>980</v>
      </c>
      <c r="C74" s="233" t="s">
        <v>2420</v>
      </c>
      <c r="D74" s="282">
        <v>1470</v>
      </c>
      <c r="E74" s="292" t="s">
        <v>978</v>
      </c>
    </row>
    <row r="75" spans="1:5" ht="15.75">
      <c r="A75" s="233" t="s">
        <v>981</v>
      </c>
      <c r="B75" s="233" t="s">
        <v>982</v>
      </c>
      <c r="C75" s="233" t="s">
        <v>2430</v>
      </c>
      <c r="D75" s="282">
        <v>1590</v>
      </c>
      <c r="E75" s="292" t="s">
        <v>983</v>
      </c>
    </row>
    <row r="76" spans="1:5" ht="15.75">
      <c r="A76" s="233" t="s">
        <v>984</v>
      </c>
      <c r="B76" s="233" t="s">
        <v>982</v>
      </c>
      <c r="C76" s="233" t="s">
        <v>2430</v>
      </c>
      <c r="D76" s="282">
        <v>1590</v>
      </c>
      <c r="E76" s="292" t="s">
        <v>983</v>
      </c>
    </row>
    <row r="77" spans="1:5" ht="15.75">
      <c r="A77" s="233" t="s">
        <v>985</v>
      </c>
      <c r="B77" s="233" t="s">
        <v>982</v>
      </c>
      <c r="C77" s="233" t="s">
        <v>2430</v>
      </c>
      <c r="D77" s="282">
        <v>1590</v>
      </c>
      <c r="E77" s="292" t="s">
        <v>983</v>
      </c>
    </row>
    <row r="78" spans="1:5" ht="15.75">
      <c r="A78" s="233" t="s">
        <v>986</v>
      </c>
      <c r="B78" s="233" t="s">
        <v>982</v>
      </c>
      <c r="C78" s="233" t="s">
        <v>2430</v>
      </c>
      <c r="D78" s="282">
        <v>1590</v>
      </c>
      <c r="E78" s="292" t="s">
        <v>983</v>
      </c>
    </row>
    <row r="79" spans="1:5" ht="15.75">
      <c r="A79" s="233" t="s">
        <v>987</v>
      </c>
      <c r="B79" s="233" t="s">
        <v>988</v>
      </c>
      <c r="C79" s="233" t="s">
        <v>2430</v>
      </c>
      <c r="D79" s="282">
        <v>495</v>
      </c>
      <c r="E79" s="292" t="s">
        <v>989</v>
      </c>
    </row>
    <row r="80" spans="1:5" ht="15.75">
      <c r="A80" s="233" t="s">
        <v>990</v>
      </c>
      <c r="B80" s="233" t="s">
        <v>991</v>
      </c>
      <c r="C80" s="233" t="s">
        <v>2430</v>
      </c>
      <c r="D80" s="282">
        <v>850</v>
      </c>
      <c r="E80" s="292" t="s">
        <v>989</v>
      </c>
    </row>
    <row r="81" spans="1:5" ht="15.75">
      <c r="A81" s="233" t="s">
        <v>992</v>
      </c>
      <c r="B81" s="233" t="s">
        <v>993</v>
      </c>
      <c r="C81" s="233" t="s">
        <v>2430</v>
      </c>
      <c r="D81" s="282">
        <v>5346.44</v>
      </c>
      <c r="E81" s="292" t="s">
        <v>994</v>
      </c>
    </row>
    <row r="82" spans="1:5" ht="15.75">
      <c r="A82" s="233" t="s">
        <v>995</v>
      </c>
      <c r="B82" s="233" t="s">
        <v>996</v>
      </c>
      <c r="C82" s="233" t="s">
        <v>2430</v>
      </c>
      <c r="D82" s="282">
        <v>13270</v>
      </c>
      <c r="E82" s="292" t="s">
        <v>997</v>
      </c>
    </row>
    <row r="83" spans="1:5" ht="15.75">
      <c r="A83" s="309"/>
      <c r="B83" s="309"/>
      <c r="C83" s="309"/>
      <c r="D83" s="273">
        <f>SUM(D6:D82)</f>
        <v>169922.46</v>
      </c>
      <c r="E83" s="314"/>
    </row>
    <row r="84" spans="1:5">
      <c r="A84" s="15"/>
    </row>
    <row r="85" spans="1:5">
      <c r="A85" s="15"/>
    </row>
  </sheetData>
  <pageMargins left="0.75" right="0.75" top="1" bottom="1" header="0.5" footer="0.5"/>
  <pageSetup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3:F23"/>
  <sheetViews>
    <sheetView workbookViewId="0">
      <selection activeCell="F23" sqref="A1:F23"/>
    </sheetView>
  </sheetViews>
  <sheetFormatPr defaultRowHeight="15"/>
  <cols>
    <col min="1" max="1" width="24.85546875" customWidth="1"/>
    <col min="2" max="2" width="51" customWidth="1"/>
    <col min="3" max="3" width="13" customWidth="1"/>
    <col min="4" max="4" width="23.5703125" customWidth="1"/>
    <col min="5" max="5" width="14.7109375" customWidth="1"/>
    <col min="6" max="6" width="12.140625" customWidth="1"/>
  </cols>
  <sheetData>
    <row r="3" spans="1:6" ht="15.75">
      <c r="A3" s="86" t="s">
        <v>2473</v>
      </c>
      <c r="B3" s="86"/>
    </row>
    <row r="4" spans="1:6">
      <c r="B4" s="23"/>
      <c r="C4" s="23"/>
    </row>
    <row r="6" spans="1:6" ht="30">
      <c r="A6" s="140" t="s">
        <v>2268</v>
      </c>
      <c r="B6" s="141" t="s">
        <v>1</v>
      </c>
      <c r="C6" s="141" t="s">
        <v>2269</v>
      </c>
      <c r="D6" s="141" t="s">
        <v>2</v>
      </c>
      <c r="E6" s="142" t="s">
        <v>530</v>
      </c>
      <c r="F6" s="143" t="s">
        <v>2270</v>
      </c>
    </row>
    <row r="7" spans="1:6">
      <c r="A7" s="32" t="s">
        <v>2271</v>
      </c>
      <c r="B7" s="52" t="s">
        <v>2272</v>
      </c>
      <c r="C7" s="33" t="s">
        <v>2273</v>
      </c>
      <c r="D7" s="34" t="s">
        <v>2274</v>
      </c>
      <c r="E7" s="54">
        <v>32000</v>
      </c>
      <c r="F7" s="144">
        <v>1994</v>
      </c>
    </row>
    <row r="8" spans="1:6">
      <c r="A8" s="32" t="s">
        <v>2275</v>
      </c>
      <c r="B8" s="52" t="s">
        <v>2276</v>
      </c>
      <c r="C8" s="33" t="s">
        <v>2277</v>
      </c>
      <c r="D8" s="34" t="s">
        <v>2274</v>
      </c>
      <c r="E8" s="54">
        <v>20000</v>
      </c>
      <c r="F8" s="144">
        <v>1989</v>
      </c>
    </row>
    <row r="9" spans="1:6">
      <c r="A9" s="32" t="s">
        <v>2275</v>
      </c>
      <c r="B9" s="52" t="s">
        <v>2276</v>
      </c>
      <c r="C9" s="33" t="s">
        <v>2277</v>
      </c>
      <c r="D9" s="34" t="s">
        <v>2274</v>
      </c>
      <c r="E9" s="145">
        <v>20000</v>
      </c>
      <c r="F9" s="144">
        <v>1989</v>
      </c>
    </row>
    <row r="10" spans="1:6">
      <c r="A10" s="32" t="s">
        <v>2278</v>
      </c>
      <c r="B10" s="22" t="s">
        <v>2279</v>
      </c>
      <c r="C10" s="35" t="s">
        <v>2280</v>
      </c>
      <c r="D10" s="36" t="s">
        <v>2281</v>
      </c>
      <c r="E10" s="146">
        <v>57000</v>
      </c>
      <c r="F10" s="144">
        <v>1993</v>
      </c>
    </row>
    <row r="11" spans="1:6">
      <c r="A11" s="32" t="s">
        <v>2278</v>
      </c>
      <c r="B11" s="22" t="s">
        <v>2279</v>
      </c>
      <c r="C11" s="35" t="s">
        <v>2280</v>
      </c>
      <c r="D11" s="36" t="s">
        <v>2281</v>
      </c>
      <c r="E11" s="146">
        <v>57000</v>
      </c>
      <c r="F11" s="144">
        <v>1993</v>
      </c>
    </row>
    <row r="12" spans="1:6">
      <c r="A12" s="32" t="s">
        <v>2282</v>
      </c>
      <c r="B12" s="19" t="s">
        <v>2283</v>
      </c>
      <c r="C12" s="35" t="s">
        <v>2284</v>
      </c>
      <c r="D12" s="35" t="s">
        <v>2285</v>
      </c>
      <c r="E12" s="146">
        <v>25000</v>
      </c>
      <c r="F12" s="144">
        <v>2009</v>
      </c>
    </row>
    <row r="13" spans="1:6">
      <c r="A13" s="32"/>
      <c r="B13" s="19" t="s">
        <v>2283</v>
      </c>
      <c r="C13" s="35" t="s">
        <v>2286</v>
      </c>
      <c r="D13" s="36" t="s">
        <v>2287</v>
      </c>
      <c r="E13" s="146">
        <v>20000</v>
      </c>
      <c r="F13" s="144">
        <v>1973</v>
      </c>
    </row>
    <row r="14" spans="1:6" ht="16.5" customHeight="1">
      <c r="A14" s="32" t="s">
        <v>2288</v>
      </c>
      <c r="B14" s="147" t="s">
        <v>2289</v>
      </c>
      <c r="C14" s="35" t="s">
        <v>2290</v>
      </c>
      <c r="D14" s="37" t="s">
        <v>2291</v>
      </c>
      <c r="E14" s="146">
        <v>45000</v>
      </c>
      <c r="F14" s="144">
        <v>2014</v>
      </c>
    </row>
    <row r="15" spans="1:6" ht="13.5" customHeight="1">
      <c r="A15" s="32" t="s">
        <v>2292</v>
      </c>
      <c r="B15" s="147" t="s">
        <v>2293</v>
      </c>
      <c r="C15" s="35" t="s">
        <v>2290</v>
      </c>
      <c r="D15" s="37" t="s">
        <v>2291</v>
      </c>
      <c r="E15" s="148">
        <v>45000</v>
      </c>
      <c r="F15" s="144">
        <v>2014</v>
      </c>
    </row>
    <row r="16" spans="1:6">
      <c r="A16" s="32"/>
      <c r="B16" s="38" t="s">
        <v>2294</v>
      </c>
      <c r="C16" s="36" t="s">
        <v>2295</v>
      </c>
      <c r="D16" s="34" t="s">
        <v>2296</v>
      </c>
      <c r="E16" s="40">
        <v>16000</v>
      </c>
      <c r="F16" s="144" t="s">
        <v>2297</v>
      </c>
    </row>
    <row r="17" spans="1:6">
      <c r="A17" s="32"/>
      <c r="B17" s="38" t="s">
        <v>2294</v>
      </c>
      <c r="C17" s="36" t="s">
        <v>2295</v>
      </c>
      <c r="D17" s="34" t="s">
        <v>2298</v>
      </c>
      <c r="E17" s="40">
        <v>16000</v>
      </c>
      <c r="F17" s="144">
        <v>1983</v>
      </c>
    </row>
    <row r="18" spans="1:6">
      <c r="A18" s="32" t="s">
        <v>2299</v>
      </c>
      <c r="B18" s="38" t="s">
        <v>2300</v>
      </c>
      <c r="C18" s="33" t="s">
        <v>2277</v>
      </c>
      <c r="D18" s="39" t="s">
        <v>2301</v>
      </c>
      <c r="E18" s="40">
        <v>41626.5</v>
      </c>
      <c r="F18" s="149">
        <v>2021</v>
      </c>
    </row>
    <row r="19" spans="1:6">
      <c r="A19" s="32" t="s">
        <v>2302</v>
      </c>
      <c r="B19" s="38" t="s">
        <v>2303</v>
      </c>
      <c r="C19" s="33" t="s">
        <v>2277</v>
      </c>
      <c r="D19" s="39" t="s">
        <v>2301</v>
      </c>
      <c r="E19" s="40">
        <v>41626.5</v>
      </c>
      <c r="F19" s="149">
        <v>2021</v>
      </c>
    </row>
    <row r="20" spans="1:6">
      <c r="A20" s="32" t="s">
        <v>2292</v>
      </c>
      <c r="B20" s="38" t="s">
        <v>2304</v>
      </c>
      <c r="C20" s="33" t="s">
        <v>2305</v>
      </c>
      <c r="D20" s="39" t="s">
        <v>2306</v>
      </c>
      <c r="E20" s="40">
        <v>52787.33</v>
      </c>
      <c r="F20" s="149">
        <v>2014</v>
      </c>
    </row>
    <row r="21" spans="1:6">
      <c r="A21" s="32" t="s">
        <v>2288</v>
      </c>
      <c r="B21" s="38" t="s">
        <v>2307</v>
      </c>
      <c r="C21" s="33" t="s">
        <v>2305</v>
      </c>
      <c r="D21" s="39" t="s">
        <v>2306</v>
      </c>
      <c r="E21" s="40">
        <v>52787.33</v>
      </c>
      <c r="F21" s="149">
        <v>2014</v>
      </c>
    </row>
    <row r="22" spans="1:6" s="11" customFormat="1">
      <c r="A22" s="9" t="s">
        <v>2737</v>
      </c>
      <c r="B22" s="9" t="s">
        <v>2742</v>
      </c>
      <c r="C22" s="10" t="s">
        <v>3095</v>
      </c>
      <c r="D22" s="10" t="s">
        <v>2458</v>
      </c>
      <c r="E22" s="182">
        <v>16500</v>
      </c>
      <c r="F22" s="149">
        <v>2022</v>
      </c>
    </row>
    <row r="23" spans="1:6">
      <c r="E23" s="221">
        <f>SUM(E7:E22)</f>
        <v>558327.66</v>
      </c>
    </row>
  </sheetData>
  <pageMargins left="0.7" right="0.7" top="0.75" bottom="0.75" header="0.3" footer="0.3"/>
  <pageSetup scale="8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F158"/>
  <sheetViews>
    <sheetView showGridLines="0" topLeftCell="A64" workbookViewId="0">
      <selection activeCell="D158" sqref="A1:D158"/>
    </sheetView>
  </sheetViews>
  <sheetFormatPr defaultRowHeight="15"/>
  <cols>
    <col min="1" max="1" width="36.5703125" bestFit="1" customWidth="1"/>
    <col min="2" max="2" width="77.7109375" bestFit="1" customWidth="1"/>
    <col min="3" max="3" width="34.5703125" bestFit="1" customWidth="1"/>
    <col min="4" max="4" width="20.140625" style="6" customWidth="1"/>
    <col min="6" max="6" width="9.5703125" bestFit="1" customWidth="1"/>
  </cols>
  <sheetData>
    <row r="1" spans="1:4" ht="15.75">
      <c r="A1" s="222"/>
      <c r="B1" s="223"/>
      <c r="C1" s="223"/>
      <c r="D1" s="224"/>
    </row>
    <row r="2" spans="1:4" ht="15.75">
      <c r="A2" s="223"/>
      <c r="B2" s="223"/>
      <c r="C2" s="223"/>
      <c r="D2" s="224"/>
    </row>
    <row r="3" spans="1:4" ht="15.75">
      <c r="A3" s="277" t="s">
        <v>2490</v>
      </c>
      <c r="B3" s="223"/>
      <c r="C3" s="223"/>
      <c r="D3" s="224"/>
    </row>
    <row r="4" spans="1:4" ht="15.75">
      <c r="A4" s="223"/>
      <c r="B4" s="223"/>
      <c r="C4" s="223"/>
      <c r="D4" s="224"/>
    </row>
    <row r="5" spans="1:4" s="3" customFormat="1" ht="15.75">
      <c r="A5" s="225" t="s">
        <v>0</v>
      </c>
      <c r="B5" s="225" t="s">
        <v>1</v>
      </c>
      <c r="C5" s="225" t="s">
        <v>2</v>
      </c>
      <c r="D5" s="236" t="s">
        <v>75</v>
      </c>
    </row>
    <row r="6" spans="1:4" ht="15.75">
      <c r="A6" s="227" t="s">
        <v>584</v>
      </c>
      <c r="B6" s="227" t="s">
        <v>585</v>
      </c>
      <c r="C6" s="227" t="s">
        <v>2425</v>
      </c>
      <c r="D6" s="303">
        <v>187936.88</v>
      </c>
    </row>
    <row r="7" spans="1:4" ht="15.75">
      <c r="A7" s="227" t="s">
        <v>586</v>
      </c>
      <c r="B7" s="227" t="s">
        <v>587</v>
      </c>
      <c r="C7" s="227" t="s">
        <v>2425</v>
      </c>
      <c r="D7" s="303">
        <v>25340</v>
      </c>
    </row>
    <row r="8" spans="1:4" ht="15.75">
      <c r="A8" s="227" t="s">
        <v>588</v>
      </c>
      <c r="B8" s="227" t="s">
        <v>589</v>
      </c>
      <c r="C8" s="227" t="s">
        <v>2413</v>
      </c>
      <c r="D8" s="303">
        <v>3200</v>
      </c>
    </row>
    <row r="9" spans="1:4" ht="15.75">
      <c r="A9" s="227" t="s">
        <v>590</v>
      </c>
      <c r="B9" s="227" t="s">
        <v>591</v>
      </c>
      <c r="C9" s="227" t="s">
        <v>2425</v>
      </c>
      <c r="D9" s="303">
        <v>308000</v>
      </c>
    </row>
    <row r="10" spans="1:4" ht="15.75">
      <c r="A10" s="227" t="s">
        <v>592</v>
      </c>
      <c r="B10" s="227" t="s">
        <v>593</v>
      </c>
      <c r="C10" s="227" t="s">
        <v>2425</v>
      </c>
      <c r="D10" s="303">
        <v>132000</v>
      </c>
    </row>
    <row r="11" spans="1:4" ht="15.75">
      <c r="A11" s="227" t="s">
        <v>594</v>
      </c>
      <c r="B11" s="227" t="s">
        <v>595</v>
      </c>
      <c r="C11" s="227" t="s">
        <v>2425</v>
      </c>
      <c r="D11" s="303">
        <v>245000</v>
      </c>
    </row>
    <row r="12" spans="1:4" ht="15.75">
      <c r="A12" s="227" t="s">
        <v>596</v>
      </c>
      <c r="B12" s="227" t="s">
        <v>597</v>
      </c>
      <c r="C12" s="227" t="s">
        <v>2413</v>
      </c>
      <c r="D12" s="303">
        <v>156800</v>
      </c>
    </row>
    <row r="13" spans="1:4" ht="15.75">
      <c r="A13" s="227" t="s">
        <v>598</v>
      </c>
      <c r="B13" s="227" t="s">
        <v>599</v>
      </c>
      <c r="C13" s="227" t="s">
        <v>2413</v>
      </c>
      <c r="D13" s="303">
        <v>179174</v>
      </c>
    </row>
    <row r="14" spans="1:4" ht="15.75">
      <c r="A14" s="227" t="s">
        <v>600</v>
      </c>
      <c r="B14" s="227" t="s">
        <v>601</v>
      </c>
      <c r="C14" s="227" t="s">
        <v>2413</v>
      </c>
      <c r="D14" s="303">
        <v>2240</v>
      </c>
    </row>
    <row r="15" spans="1:4" ht="15.75">
      <c r="A15" s="227" t="s">
        <v>602</v>
      </c>
      <c r="B15" s="227" t="s">
        <v>603</v>
      </c>
      <c r="C15" s="227" t="s">
        <v>2413</v>
      </c>
      <c r="D15" s="303">
        <v>2240</v>
      </c>
    </row>
    <row r="16" spans="1:4" ht="15.75">
      <c r="A16" s="227" t="s">
        <v>604</v>
      </c>
      <c r="B16" s="227" t="s">
        <v>605</v>
      </c>
      <c r="C16" s="227" t="s">
        <v>2430</v>
      </c>
      <c r="D16" s="303">
        <v>71143.11</v>
      </c>
    </row>
    <row r="17" spans="1:4" ht="15.75">
      <c r="A17" s="227" t="s">
        <v>606</v>
      </c>
      <c r="B17" s="227" t="s">
        <v>607</v>
      </c>
      <c r="C17" s="227" t="s">
        <v>2430</v>
      </c>
      <c r="D17" s="303">
        <v>106034.62</v>
      </c>
    </row>
    <row r="18" spans="1:4" ht="15.75">
      <c r="A18" s="227" t="s">
        <v>608</v>
      </c>
      <c r="B18" s="227" t="s">
        <v>609</v>
      </c>
      <c r="C18" s="227" t="s">
        <v>2430</v>
      </c>
      <c r="D18" s="303">
        <v>14509.94</v>
      </c>
    </row>
    <row r="19" spans="1:4" ht="15.75">
      <c r="A19" s="227" t="s">
        <v>610</v>
      </c>
      <c r="B19" s="227" t="s">
        <v>611</v>
      </c>
      <c r="C19" s="227" t="s">
        <v>2430</v>
      </c>
      <c r="D19" s="303">
        <v>97172.53</v>
      </c>
    </row>
    <row r="20" spans="1:4" ht="15.75">
      <c r="A20" s="227" t="s">
        <v>612</v>
      </c>
      <c r="B20" s="227" t="s">
        <v>613</v>
      </c>
      <c r="C20" s="227" t="s">
        <v>2425</v>
      </c>
      <c r="D20" s="303">
        <v>63700</v>
      </c>
    </row>
    <row r="21" spans="1:4" ht="15.75">
      <c r="A21" s="227" t="s">
        <v>614</v>
      </c>
      <c r="B21" s="227" t="s">
        <v>615</v>
      </c>
      <c r="C21" s="227" t="s">
        <v>2425</v>
      </c>
      <c r="D21" s="303">
        <v>20800</v>
      </c>
    </row>
    <row r="22" spans="1:4" ht="15.75">
      <c r="A22" s="227" t="s">
        <v>616</v>
      </c>
      <c r="B22" s="227" t="s">
        <v>617</v>
      </c>
      <c r="C22" s="227" t="s">
        <v>2413</v>
      </c>
      <c r="D22" s="303">
        <v>186200</v>
      </c>
    </row>
    <row r="23" spans="1:4" ht="15.75">
      <c r="A23" s="227" t="s">
        <v>618</v>
      </c>
      <c r="B23" s="227" t="s">
        <v>619</v>
      </c>
      <c r="C23" s="227" t="s">
        <v>2425</v>
      </c>
      <c r="D23" s="303">
        <v>830124.1</v>
      </c>
    </row>
    <row r="24" spans="1:4" ht="15.75">
      <c r="A24" s="227" t="s">
        <v>620</v>
      </c>
      <c r="B24" s="227" t="s">
        <v>621</v>
      </c>
      <c r="C24" s="227" t="s">
        <v>2425</v>
      </c>
      <c r="D24" s="303">
        <v>4400</v>
      </c>
    </row>
    <row r="25" spans="1:4" ht="15.75">
      <c r="A25" s="227" t="s">
        <v>622</v>
      </c>
      <c r="B25" s="227" t="s">
        <v>623</v>
      </c>
      <c r="C25" s="227" t="s">
        <v>2425</v>
      </c>
      <c r="D25" s="303">
        <v>2342054.48</v>
      </c>
    </row>
    <row r="26" spans="1:4" ht="15.75">
      <c r="A26" s="227" t="s">
        <v>624</v>
      </c>
      <c r="B26" s="227" t="s">
        <v>625</v>
      </c>
      <c r="C26" s="227" t="s">
        <v>2425</v>
      </c>
      <c r="D26" s="303">
        <v>40528.28</v>
      </c>
    </row>
    <row r="27" spans="1:4" ht="15.75">
      <c r="A27" s="227" t="s">
        <v>626</v>
      </c>
      <c r="B27" s="227" t="s">
        <v>627</v>
      </c>
      <c r="C27" s="227" t="s">
        <v>2425</v>
      </c>
      <c r="D27" s="303">
        <v>2150314.5</v>
      </c>
    </row>
    <row r="28" spans="1:4" ht="15.75">
      <c r="A28" s="227" t="s">
        <v>628</v>
      </c>
      <c r="B28" s="227" t="s">
        <v>629</v>
      </c>
      <c r="C28" s="227" t="s">
        <v>2425</v>
      </c>
      <c r="D28" s="303">
        <v>57905.03</v>
      </c>
    </row>
    <row r="29" spans="1:4" ht="15.75">
      <c r="A29" s="227" t="s">
        <v>630</v>
      </c>
      <c r="B29" s="227" t="s">
        <v>631</v>
      </c>
      <c r="C29" s="227" t="s">
        <v>2425</v>
      </c>
      <c r="D29" s="303">
        <v>5620</v>
      </c>
    </row>
    <row r="30" spans="1:4" ht="15.75">
      <c r="A30" s="227" t="s">
        <v>632</v>
      </c>
      <c r="B30" s="227" t="s">
        <v>633</v>
      </c>
      <c r="C30" s="227" t="s">
        <v>2430</v>
      </c>
      <c r="D30" s="303">
        <v>1635.42</v>
      </c>
    </row>
    <row r="31" spans="1:4" ht="15.75">
      <c r="A31" s="227" t="s">
        <v>634</v>
      </c>
      <c r="B31" s="227" t="s">
        <v>635</v>
      </c>
      <c r="C31" s="227" t="s">
        <v>2420</v>
      </c>
      <c r="D31" s="303">
        <v>43921.29</v>
      </c>
    </row>
    <row r="32" spans="1:4" ht="15.75">
      <c r="A32" s="227" t="s">
        <v>636</v>
      </c>
      <c r="B32" s="227" t="s">
        <v>637</v>
      </c>
      <c r="C32" s="227" t="s">
        <v>2430</v>
      </c>
      <c r="D32" s="303">
        <v>2824.72</v>
      </c>
    </row>
    <row r="33" spans="1:4" ht="15.75">
      <c r="A33" s="227" t="s">
        <v>638</v>
      </c>
      <c r="B33" s="227" t="s">
        <v>639</v>
      </c>
      <c r="C33" s="227" t="s">
        <v>2430</v>
      </c>
      <c r="D33" s="303">
        <v>358.68</v>
      </c>
    </row>
    <row r="34" spans="1:4" ht="15.75">
      <c r="A34" s="227" t="s">
        <v>640</v>
      </c>
      <c r="B34" s="227" t="s">
        <v>641</v>
      </c>
      <c r="C34" s="227" t="s">
        <v>2420</v>
      </c>
      <c r="D34" s="303">
        <v>310174.24</v>
      </c>
    </row>
    <row r="35" spans="1:4" ht="15.75">
      <c r="A35" s="227" t="s">
        <v>642</v>
      </c>
      <c r="B35" s="227" t="s">
        <v>643</v>
      </c>
      <c r="C35" s="227" t="s">
        <v>2430</v>
      </c>
      <c r="D35" s="303">
        <v>17049</v>
      </c>
    </row>
    <row r="36" spans="1:4" ht="15.75">
      <c r="A36" s="227" t="s">
        <v>644</v>
      </c>
      <c r="B36" s="227" t="s">
        <v>645</v>
      </c>
      <c r="C36" s="227" t="s">
        <v>2430</v>
      </c>
      <c r="D36" s="303">
        <v>7710.2</v>
      </c>
    </row>
    <row r="37" spans="1:4" ht="15.75">
      <c r="A37" s="227" t="s">
        <v>646</v>
      </c>
      <c r="B37" s="227" t="s">
        <v>647</v>
      </c>
      <c r="C37" s="227" t="s">
        <v>2423</v>
      </c>
      <c r="D37" s="303">
        <v>64770</v>
      </c>
    </row>
    <row r="38" spans="1:4" ht="15.75">
      <c r="A38" s="227" t="s">
        <v>648</v>
      </c>
      <c r="B38" s="227" t="s">
        <v>649</v>
      </c>
      <c r="C38" s="227" t="s">
        <v>2430</v>
      </c>
      <c r="D38" s="303">
        <v>6180</v>
      </c>
    </row>
    <row r="39" spans="1:4" ht="15.75">
      <c r="A39" s="227" t="s">
        <v>650</v>
      </c>
      <c r="B39" s="227" t="s">
        <v>651</v>
      </c>
      <c r="C39" s="227" t="s">
        <v>2430</v>
      </c>
      <c r="D39" s="303">
        <v>11850</v>
      </c>
    </row>
    <row r="40" spans="1:4" ht="15.75">
      <c r="A40" s="227" t="s">
        <v>652</v>
      </c>
      <c r="B40" s="227" t="s">
        <v>653</v>
      </c>
      <c r="C40" s="227" t="s">
        <v>2430</v>
      </c>
      <c r="D40" s="303">
        <v>2850</v>
      </c>
    </row>
    <row r="41" spans="1:4" ht="15.75">
      <c r="A41" s="227" t="s">
        <v>654</v>
      </c>
      <c r="B41" s="227" t="s">
        <v>655</v>
      </c>
      <c r="C41" s="227" t="s">
        <v>2430</v>
      </c>
      <c r="D41" s="303">
        <v>32407.96</v>
      </c>
    </row>
    <row r="42" spans="1:4" ht="15.75">
      <c r="A42" s="227" t="s">
        <v>656</v>
      </c>
      <c r="B42" s="227" t="s">
        <v>657</v>
      </c>
      <c r="C42" s="227" t="s">
        <v>2430</v>
      </c>
      <c r="D42" s="303">
        <v>32407.96</v>
      </c>
    </row>
    <row r="43" spans="1:4" ht="15.75">
      <c r="A43" s="227" t="s">
        <v>658</v>
      </c>
      <c r="B43" s="227" t="s">
        <v>659</v>
      </c>
      <c r="C43" s="227" t="s">
        <v>2430</v>
      </c>
      <c r="D43" s="303">
        <v>137740</v>
      </c>
    </row>
    <row r="44" spans="1:4" ht="15.75">
      <c r="A44" s="227" t="s">
        <v>660</v>
      </c>
      <c r="B44" s="227" t="s">
        <v>661</v>
      </c>
      <c r="C44" s="227" t="s">
        <v>2430</v>
      </c>
      <c r="D44" s="303">
        <v>16591</v>
      </c>
    </row>
    <row r="45" spans="1:4" ht="15.75">
      <c r="A45" s="227" t="s">
        <v>662</v>
      </c>
      <c r="B45" s="227" t="s">
        <v>663</v>
      </c>
      <c r="C45" s="227" t="s">
        <v>2430</v>
      </c>
      <c r="D45" s="303">
        <v>11313</v>
      </c>
    </row>
    <row r="46" spans="1:4" ht="15.75">
      <c r="A46" s="227" t="s">
        <v>664</v>
      </c>
      <c r="B46" s="227" t="s">
        <v>665</v>
      </c>
      <c r="C46" s="227" t="s">
        <v>2430</v>
      </c>
      <c r="D46" s="303">
        <v>19876</v>
      </c>
    </row>
    <row r="47" spans="1:4" ht="15.75">
      <c r="A47" s="227" t="s">
        <v>666</v>
      </c>
      <c r="B47" s="227" t="s">
        <v>667</v>
      </c>
      <c r="C47" s="227" t="s">
        <v>2430</v>
      </c>
      <c r="D47" s="303">
        <v>9324</v>
      </c>
    </row>
    <row r="48" spans="1:4" ht="15.75">
      <c r="A48" s="227" t="s">
        <v>668</v>
      </c>
      <c r="B48" s="227" t="s">
        <v>669</v>
      </c>
      <c r="C48" s="227" t="s">
        <v>2430</v>
      </c>
      <c r="D48" s="303">
        <v>2523</v>
      </c>
    </row>
    <row r="49" spans="1:4" ht="15.75">
      <c r="A49" s="227" t="s">
        <v>670</v>
      </c>
      <c r="B49" s="227" t="s">
        <v>669</v>
      </c>
      <c r="C49" s="227" t="s">
        <v>2430</v>
      </c>
      <c r="D49" s="303">
        <v>2523</v>
      </c>
    </row>
    <row r="50" spans="1:4" ht="15.75">
      <c r="A50" s="227" t="s">
        <v>671</v>
      </c>
      <c r="B50" s="227" t="s">
        <v>672</v>
      </c>
      <c r="C50" s="227" t="s">
        <v>2430</v>
      </c>
      <c r="D50" s="303">
        <v>4935</v>
      </c>
    </row>
    <row r="51" spans="1:4" ht="15.75">
      <c r="A51" s="227" t="s">
        <v>673</v>
      </c>
      <c r="B51" s="227" t="s">
        <v>674</v>
      </c>
      <c r="C51" s="227" t="s">
        <v>2413</v>
      </c>
      <c r="D51" s="303">
        <v>35720.32</v>
      </c>
    </row>
    <row r="52" spans="1:4" ht="15.75">
      <c r="A52" s="227" t="s">
        <v>675</v>
      </c>
      <c r="B52" s="227" t="s">
        <v>676</v>
      </c>
      <c r="C52" s="227" t="s">
        <v>2420</v>
      </c>
      <c r="D52" s="303">
        <v>38571.519999999997</v>
      </c>
    </row>
    <row r="53" spans="1:4" ht="15.75">
      <c r="A53" s="227" t="s">
        <v>677</v>
      </c>
      <c r="B53" s="227" t="s">
        <v>678</v>
      </c>
      <c r="C53" s="227" t="s">
        <v>2425</v>
      </c>
      <c r="D53" s="303">
        <v>19216.47</v>
      </c>
    </row>
    <row r="54" spans="1:4" ht="15.75">
      <c r="A54" s="227" t="s">
        <v>679</v>
      </c>
      <c r="B54" s="227" t="s">
        <v>680</v>
      </c>
      <c r="C54" s="227" t="s">
        <v>2430</v>
      </c>
      <c r="D54" s="303">
        <v>8350.39</v>
      </c>
    </row>
    <row r="55" spans="1:4" ht="15.75">
      <c r="A55" s="227" t="s">
        <v>681</v>
      </c>
      <c r="B55" s="227" t="s">
        <v>682</v>
      </c>
      <c r="C55" s="227" t="s">
        <v>2430</v>
      </c>
      <c r="D55" s="303">
        <v>7492.54</v>
      </c>
    </row>
    <row r="56" spans="1:4" ht="15.75">
      <c r="A56" s="227" t="s">
        <v>683</v>
      </c>
      <c r="B56" s="227" t="s">
        <v>684</v>
      </c>
      <c r="C56" s="227" t="s">
        <v>2430</v>
      </c>
      <c r="D56" s="303">
        <v>9338.52</v>
      </c>
    </row>
    <row r="57" spans="1:4" ht="15.75">
      <c r="A57" s="227" t="s">
        <v>685</v>
      </c>
      <c r="B57" s="227" t="s">
        <v>686</v>
      </c>
      <c r="C57" s="227" t="s">
        <v>2430</v>
      </c>
      <c r="D57" s="303">
        <v>16534.09</v>
      </c>
    </row>
    <row r="58" spans="1:4" ht="15.75">
      <c r="A58" s="227" t="s">
        <v>687</v>
      </c>
      <c r="B58" s="227" t="s">
        <v>688</v>
      </c>
      <c r="C58" s="227" t="s">
        <v>2413</v>
      </c>
      <c r="D58" s="303">
        <v>51797.08</v>
      </c>
    </row>
    <row r="59" spans="1:4" ht="15.75">
      <c r="A59" s="227" t="s">
        <v>689</v>
      </c>
      <c r="B59" s="227" t="s">
        <v>690</v>
      </c>
      <c r="C59" s="227" t="s">
        <v>2425</v>
      </c>
      <c r="D59" s="303">
        <v>10449</v>
      </c>
    </row>
    <row r="60" spans="1:4" ht="15.75">
      <c r="A60" s="227" t="s">
        <v>691</v>
      </c>
      <c r="B60" s="227" t="s">
        <v>692</v>
      </c>
      <c r="C60" s="227" t="s">
        <v>2425</v>
      </c>
      <c r="D60" s="303">
        <v>10449</v>
      </c>
    </row>
    <row r="61" spans="1:4" ht="15.75">
      <c r="A61" s="227" t="s">
        <v>693</v>
      </c>
      <c r="B61" s="227" t="s">
        <v>694</v>
      </c>
      <c r="C61" s="227" t="s">
        <v>2425</v>
      </c>
      <c r="D61" s="303">
        <v>17750</v>
      </c>
    </row>
    <row r="62" spans="1:4" ht="15.75">
      <c r="A62" s="227" t="s">
        <v>695</v>
      </c>
      <c r="B62" s="227" t="s">
        <v>696</v>
      </c>
      <c r="C62" s="227" t="s">
        <v>2430</v>
      </c>
      <c r="D62" s="303">
        <v>11973.46</v>
      </c>
    </row>
    <row r="63" spans="1:4" ht="15.75">
      <c r="A63" s="227" t="s">
        <v>697</v>
      </c>
      <c r="B63" s="227" t="s">
        <v>698</v>
      </c>
      <c r="C63" s="227" t="s">
        <v>2430</v>
      </c>
      <c r="D63" s="303">
        <v>57966.59</v>
      </c>
    </row>
    <row r="64" spans="1:4" ht="15.75">
      <c r="A64" s="227" t="s">
        <v>699</v>
      </c>
      <c r="B64" s="227" t="s">
        <v>700</v>
      </c>
      <c r="C64" s="227" t="s">
        <v>2430</v>
      </c>
      <c r="D64" s="303">
        <v>51652.01</v>
      </c>
    </row>
    <row r="65" spans="1:4" ht="15.75">
      <c r="A65" s="227" t="s">
        <v>701</v>
      </c>
      <c r="B65" s="227" t="s">
        <v>702</v>
      </c>
      <c r="C65" s="227" t="s">
        <v>2430</v>
      </c>
      <c r="D65" s="303">
        <v>14651.03</v>
      </c>
    </row>
    <row r="66" spans="1:4" ht="15.75">
      <c r="A66" s="227" t="s">
        <v>703</v>
      </c>
      <c r="B66" s="227" t="s">
        <v>704</v>
      </c>
      <c r="C66" s="227" t="s">
        <v>2430</v>
      </c>
      <c r="D66" s="303">
        <v>25034.29</v>
      </c>
    </row>
    <row r="67" spans="1:4" ht="15.75">
      <c r="A67" s="227" t="s">
        <v>705</v>
      </c>
      <c r="B67" s="227" t="s">
        <v>706</v>
      </c>
      <c r="C67" s="227" t="s">
        <v>2430</v>
      </c>
      <c r="D67" s="303">
        <v>4651.67</v>
      </c>
    </row>
    <row r="68" spans="1:4" ht="15.75">
      <c r="A68" s="227" t="s">
        <v>707</v>
      </c>
      <c r="B68" s="227" t="s">
        <v>708</v>
      </c>
      <c r="C68" s="227" t="s">
        <v>2430</v>
      </c>
      <c r="D68" s="303">
        <v>3728</v>
      </c>
    </row>
    <row r="69" spans="1:4" ht="15.75">
      <c r="A69" s="227" t="s">
        <v>709</v>
      </c>
      <c r="B69" s="227" t="s">
        <v>710</v>
      </c>
      <c r="C69" s="227" t="s">
        <v>2430</v>
      </c>
      <c r="D69" s="303">
        <v>10292.27</v>
      </c>
    </row>
    <row r="70" spans="1:4" ht="15.75">
      <c r="A70" s="227" t="s">
        <v>711</v>
      </c>
      <c r="B70" s="227" t="s">
        <v>712</v>
      </c>
      <c r="C70" s="227" t="s">
        <v>2430</v>
      </c>
      <c r="D70" s="303">
        <v>6808.12</v>
      </c>
    </row>
    <row r="71" spans="1:4" ht="15.75">
      <c r="A71" s="227" t="s">
        <v>713</v>
      </c>
      <c r="B71" s="227" t="s">
        <v>714</v>
      </c>
      <c r="C71" s="227" t="s">
        <v>2423</v>
      </c>
      <c r="D71" s="303">
        <v>52075.71</v>
      </c>
    </row>
    <row r="72" spans="1:4" ht="15.75">
      <c r="A72" s="227" t="s">
        <v>715</v>
      </c>
      <c r="B72" s="227" t="s">
        <v>716</v>
      </c>
      <c r="C72" s="227" t="s">
        <v>2423</v>
      </c>
      <c r="D72" s="303">
        <v>52075.71</v>
      </c>
    </row>
    <row r="73" spans="1:4" ht="15.75">
      <c r="A73" s="227" t="s">
        <v>717</v>
      </c>
      <c r="B73" s="227" t="s">
        <v>718</v>
      </c>
      <c r="C73" s="227" t="s">
        <v>2423</v>
      </c>
      <c r="D73" s="303">
        <v>79095.929999999993</v>
      </c>
    </row>
    <row r="74" spans="1:4" ht="15.75">
      <c r="A74" s="227" t="s">
        <v>719</v>
      </c>
      <c r="B74" s="227" t="s">
        <v>720</v>
      </c>
      <c r="C74" s="227" t="s">
        <v>2423</v>
      </c>
      <c r="D74" s="303">
        <v>9570.4</v>
      </c>
    </row>
    <row r="75" spans="1:4" ht="15.75">
      <c r="A75" s="227" t="s">
        <v>721</v>
      </c>
      <c r="B75" s="227" t="s">
        <v>722</v>
      </c>
      <c r="C75" s="227" t="s">
        <v>2423</v>
      </c>
      <c r="D75" s="303">
        <v>9570.4</v>
      </c>
    </row>
    <row r="76" spans="1:4" ht="15.75">
      <c r="A76" s="227" t="s">
        <v>723</v>
      </c>
      <c r="B76" s="227" t="s">
        <v>724</v>
      </c>
      <c r="C76" s="227" t="s">
        <v>2423</v>
      </c>
      <c r="D76" s="303">
        <v>16675.759999999998</v>
      </c>
    </row>
    <row r="77" spans="1:4" ht="15.75">
      <c r="A77" s="227" t="s">
        <v>725</v>
      </c>
      <c r="B77" s="227" t="s">
        <v>726</v>
      </c>
      <c r="C77" s="227" t="s">
        <v>2423</v>
      </c>
      <c r="D77" s="303">
        <v>8018.04</v>
      </c>
    </row>
    <row r="78" spans="1:4" ht="15.75">
      <c r="A78" s="227" t="s">
        <v>727</v>
      </c>
      <c r="B78" s="227" t="s">
        <v>728</v>
      </c>
      <c r="C78" s="227" t="s">
        <v>2423</v>
      </c>
      <c r="D78" s="303">
        <v>5363.75</v>
      </c>
    </row>
    <row r="79" spans="1:4" ht="15.75">
      <c r="A79" s="227" t="s">
        <v>729</v>
      </c>
      <c r="B79" s="227" t="s">
        <v>730</v>
      </c>
      <c r="C79" s="227" t="s">
        <v>2423</v>
      </c>
      <c r="D79" s="303">
        <v>33106.29</v>
      </c>
    </row>
    <row r="80" spans="1:4" ht="15.75">
      <c r="A80" s="227" t="s">
        <v>731</v>
      </c>
      <c r="B80" s="227" t="s">
        <v>732</v>
      </c>
      <c r="C80" s="227" t="s">
        <v>2423</v>
      </c>
      <c r="D80" s="303">
        <v>36471.03</v>
      </c>
    </row>
    <row r="81" spans="1:4" ht="15.75">
      <c r="A81" s="227" t="s">
        <v>733</v>
      </c>
      <c r="B81" s="227" t="s">
        <v>734</v>
      </c>
      <c r="C81" s="227" t="s">
        <v>2423</v>
      </c>
      <c r="D81" s="303">
        <v>2362.89</v>
      </c>
    </row>
    <row r="82" spans="1:4" ht="15.75">
      <c r="A82" s="227" t="s">
        <v>735</v>
      </c>
      <c r="B82" s="227" t="s">
        <v>736</v>
      </c>
      <c r="C82" s="227" t="s">
        <v>2423</v>
      </c>
      <c r="D82" s="303">
        <v>20477.38</v>
      </c>
    </row>
    <row r="83" spans="1:4" ht="15.75">
      <c r="A83" s="227" t="s">
        <v>737</v>
      </c>
      <c r="B83" s="227" t="s">
        <v>738</v>
      </c>
      <c r="C83" s="227" t="s">
        <v>2423</v>
      </c>
      <c r="D83" s="303">
        <v>67428.070000000007</v>
      </c>
    </row>
    <row r="84" spans="1:4" ht="15.75">
      <c r="A84" s="227" t="s">
        <v>739</v>
      </c>
      <c r="B84" s="227" t="s">
        <v>740</v>
      </c>
      <c r="C84" s="227" t="s">
        <v>2423</v>
      </c>
      <c r="D84" s="303">
        <v>113008.13</v>
      </c>
    </row>
    <row r="85" spans="1:4" ht="15.75">
      <c r="A85" s="227" t="s">
        <v>741</v>
      </c>
      <c r="B85" s="227" t="s">
        <v>742</v>
      </c>
      <c r="C85" s="227" t="s">
        <v>2423</v>
      </c>
      <c r="D85" s="303">
        <v>113008.13</v>
      </c>
    </row>
    <row r="86" spans="1:4" ht="15.75">
      <c r="A86" s="227" t="s">
        <v>743</v>
      </c>
      <c r="B86" s="227" t="s">
        <v>744</v>
      </c>
      <c r="C86" s="227" t="s">
        <v>2423</v>
      </c>
      <c r="D86" s="303">
        <v>113008.13</v>
      </c>
    </row>
    <row r="87" spans="1:4" ht="15.75">
      <c r="A87" s="227" t="s">
        <v>745</v>
      </c>
      <c r="B87" s="227" t="s">
        <v>746</v>
      </c>
      <c r="C87" s="227" t="s">
        <v>2423</v>
      </c>
      <c r="D87" s="303">
        <v>113008.13</v>
      </c>
    </row>
    <row r="88" spans="1:4" ht="15.75">
      <c r="A88" s="227" t="s">
        <v>747</v>
      </c>
      <c r="B88" s="227" t="s">
        <v>748</v>
      </c>
      <c r="C88" s="227" t="s">
        <v>2423</v>
      </c>
      <c r="D88" s="303">
        <v>113008.13</v>
      </c>
    </row>
    <row r="89" spans="1:4" ht="15.75">
      <c r="A89" s="227" t="s">
        <v>749</v>
      </c>
      <c r="B89" s="227" t="s">
        <v>750</v>
      </c>
      <c r="C89" s="227" t="s">
        <v>2423</v>
      </c>
      <c r="D89" s="303">
        <v>113008.13</v>
      </c>
    </row>
    <row r="90" spans="1:4" ht="15.75">
      <c r="A90" s="227" t="s">
        <v>751</v>
      </c>
      <c r="B90" s="227" t="s">
        <v>752</v>
      </c>
      <c r="C90" s="227" t="s">
        <v>2423</v>
      </c>
      <c r="D90" s="303">
        <v>113008.13</v>
      </c>
    </row>
    <row r="91" spans="1:4" ht="15.75">
      <c r="A91" s="227" t="s">
        <v>753</v>
      </c>
      <c r="B91" s="227" t="s">
        <v>754</v>
      </c>
      <c r="C91" s="227" t="s">
        <v>2423</v>
      </c>
      <c r="D91" s="303">
        <v>113008.13</v>
      </c>
    </row>
    <row r="92" spans="1:4" ht="15.75">
      <c r="A92" s="227" t="s">
        <v>755</v>
      </c>
      <c r="B92" s="227" t="s">
        <v>756</v>
      </c>
      <c r="C92" s="227" t="s">
        <v>2423</v>
      </c>
      <c r="D92" s="303">
        <v>75945.78</v>
      </c>
    </row>
    <row r="93" spans="1:4" ht="15.75">
      <c r="A93" s="227" t="s">
        <v>757</v>
      </c>
      <c r="B93" s="227" t="s">
        <v>758</v>
      </c>
      <c r="C93" s="227" t="s">
        <v>2423</v>
      </c>
      <c r="D93" s="303">
        <v>7391.3</v>
      </c>
    </row>
    <row r="94" spans="1:4" ht="15.75">
      <c r="A94" s="227" t="s">
        <v>759</v>
      </c>
      <c r="B94" s="227" t="s">
        <v>760</v>
      </c>
      <c r="C94" s="227" t="s">
        <v>2423</v>
      </c>
      <c r="D94" s="303">
        <v>7391.3</v>
      </c>
    </row>
    <row r="95" spans="1:4" ht="15.75">
      <c r="A95" s="227" t="s">
        <v>761</v>
      </c>
      <c r="B95" s="227" t="s">
        <v>762</v>
      </c>
      <c r="C95" s="227" t="s">
        <v>2423</v>
      </c>
      <c r="D95" s="303">
        <v>7391.3</v>
      </c>
    </row>
    <row r="96" spans="1:4" ht="15.75">
      <c r="A96" s="227" t="s">
        <v>763</v>
      </c>
      <c r="B96" s="227" t="s">
        <v>764</v>
      </c>
      <c r="C96" s="227" t="s">
        <v>2423</v>
      </c>
      <c r="D96" s="303">
        <v>7391.3</v>
      </c>
    </row>
    <row r="97" spans="1:4" ht="15.75">
      <c r="A97" s="227" t="s">
        <v>765</v>
      </c>
      <c r="B97" s="227" t="s">
        <v>766</v>
      </c>
      <c r="C97" s="227" t="s">
        <v>2423</v>
      </c>
      <c r="D97" s="303">
        <v>7391.3</v>
      </c>
    </row>
    <row r="98" spans="1:4" ht="15.75">
      <c r="A98" s="227" t="s">
        <v>767</v>
      </c>
      <c r="B98" s="227" t="s">
        <v>768</v>
      </c>
      <c r="C98" s="227" t="s">
        <v>2423</v>
      </c>
      <c r="D98" s="303">
        <v>7391.3</v>
      </c>
    </row>
    <row r="99" spans="1:4" ht="15.75">
      <c r="A99" s="227" t="s">
        <v>769</v>
      </c>
      <c r="B99" s="227" t="s">
        <v>770</v>
      </c>
      <c r="C99" s="227" t="s">
        <v>2423</v>
      </c>
      <c r="D99" s="303">
        <v>10946.85</v>
      </c>
    </row>
    <row r="100" spans="1:4" ht="15.75">
      <c r="A100" s="227" t="s">
        <v>771</v>
      </c>
      <c r="B100" s="227" t="s">
        <v>772</v>
      </c>
      <c r="C100" s="227" t="s">
        <v>2423</v>
      </c>
      <c r="D100" s="303">
        <v>3850</v>
      </c>
    </row>
    <row r="101" spans="1:4" ht="15.75">
      <c r="A101" s="227" t="s">
        <v>773</v>
      </c>
      <c r="B101" s="227" t="s">
        <v>774</v>
      </c>
      <c r="C101" s="227" t="s">
        <v>2430</v>
      </c>
      <c r="D101" s="303">
        <v>6600</v>
      </c>
    </row>
    <row r="102" spans="1:4" ht="15.75">
      <c r="A102" s="227" t="s">
        <v>775</v>
      </c>
      <c r="B102" s="227" t="s">
        <v>776</v>
      </c>
      <c r="C102" s="227" t="s">
        <v>2430</v>
      </c>
      <c r="D102" s="303">
        <v>4391.9799999999996</v>
      </c>
    </row>
    <row r="103" spans="1:4" ht="15.75">
      <c r="A103" s="227" t="s">
        <v>777</v>
      </c>
      <c r="B103" s="227" t="s">
        <v>778</v>
      </c>
      <c r="C103" s="227" t="s">
        <v>2453</v>
      </c>
      <c r="D103" s="303">
        <v>2541.98</v>
      </c>
    </row>
    <row r="104" spans="1:4" ht="15.75">
      <c r="A104" s="227" t="s">
        <v>779</v>
      </c>
      <c r="B104" s="227" t="s">
        <v>780</v>
      </c>
      <c r="C104" s="227" t="s">
        <v>2453</v>
      </c>
      <c r="D104" s="303">
        <v>43928.1</v>
      </c>
    </row>
    <row r="105" spans="1:4" ht="15.75">
      <c r="A105" s="227" t="s">
        <v>781</v>
      </c>
      <c r="B105" s="227" t="s">
        <v>782</v>
      </c>
      <c r="C105" s="227" t="s">
        <v>2430</v>
      </c>
      <c r="D105" s="303">
        <v>5500</v>
      </c>
    </row>
    <row r="106" spans="1:4" ht="15.75">
      <c r="A106" s="227" t="s">
        <v>783</v>
      </c>
      <c r="B106" s="227" t="s">
        <v>784</v>
      </c>
      <c r="C106" s="227" t="s">
        <v>2413</v>
      </c>
      <c r="D106" s="303">
        <v>3642.35</v>
      </c>
    </row>
    <row r="107" spans="1:4" ht="15.75">
      <c r="A107" s="227" t="s">
        <v>785</v>
      </c>
      <c r="B107" s="227" t="s">
        <v>786</v>
      </c>
      <c r="C107" s="227" t="s">
        <v>2453</v>
      </c>
      <c r="D107" s="303">
        <v>13879</v>
      </c>
    </row>
    <row r="108" spans="1:4" ht="15.75">
      <c r="A108" s="227" t="s">
        <v>787</v>
      </c>
      <c r="B108" s="227" t="s">
        <v>788</v>
      </c>
      <c r="C108" s="227" t="s">
        <v>2417</v>
      </c>
      <c r="D108" s="303">
        <v>14783.26</v>
      </c>
    </row>
    <row r="109" spans="1:4" ht="15.75">
      <c r="A109" s="227" t="s">
        <v>789</v>
      </c>
      <c r="B109" s="227" t="s">
        <v>688</v>
      </c>
      <c r="C109" s="227" t="s">
        <v>2458</v>
      </c>
      <c r="D109" s="303">
        <v>43500</v>
      </c>
    </row>
    <row r="110" spans="1:4" ht="15.75">
      <c r="A110" s="227" t="s">
        <v>790</v>
      </c>
      <c r="B110" s="227" t="s">
        <v>791</v>
      </c>
      <c r="C110" s="227" t="s">
        <v>2458</v>
      </c>
      <c r="D110" s="303">
        <v>28030.07</v>
      </c>
    </row>
    <row r="111" spans="1:4" ht="15.75">
      <c r="A111" s="227" t="s">
        <v>792</v>
      </c>
      <c r="B111" s="227" t="s">
        <v>793</v>
      </c>
      <c r="C111" s="227" t="s">
        <v>2417</v>
      </c>
      <c r="D111" s="303">
        <v>7746.19</v>
      </c>
    </row>
    <row r="112" spans="1:4" ht="15.75">
      <c r="A112" s="227" t="s">
        <v>794</v>
      </c>
      <c r="B112" s="227" t="s">
        <v>795</v>
      </c>
      <c r="C112" s="227" t="s">
        <v>2458</v>
      </c>
      <c r="D112" s="303">
        <v>8250.94</v>
      </c>
    </row>
    <row r="113" spans="1:4" ht="15.75">
      <c r="A113" s="227" t="s">
        <v>796</v>
      </c>
      <c r="B113" s="227" t="s">
        <v>797</v>
      </c>
      <c r="C113" s="227" t="s">
        <v>2420</v>
      </c>
      <c r="D113" s="303">
        <v>10116.83</v>
      </c>
    </row>
    <row r="114" spans="1:4" ht="15.75">
      <c r="A114" s="227" t="s">
        <v>798</v>
      </c>
      <c r="B114" s="227" t="s">
        <v>799</v>
      </c>
      <c r="C114" s="227" t="s">
        <v>2430</v>
      </c>
      <c r="D114" s="303">
        <v>6009.2</v>
      </c>
    </row>
    <row r="115" spans="1:4" ht="15.75">
      <c r="A115" s="227" t="s">
        <v>800</v>
      </c>
      <c r="B115" s="227" t="s">
        <v>801</v>
      </c>
      <c r="C115" s="227" t="s">
        <v>2413</v>
      </c>
      <c r="D115" s="303">
        <v>62592.480000000003</v>
      </c>
    </row>
    <row r="116" spans="1:4" ht="15.75">
      <c r="A116" s="227" t="s">
        <v>802</v>
      </c>
      <c r="B116" s="227" t="s">
        <v>803</v>
      </c>
      <c r="C116" s="227" t="s">
        <v>2413</v>
      </c>
      <c r="D116" s="303">
        <v>30822.77</v>
      </c>
    </row>
    <row r="117" spans="1:4" ht="15.75">
      <c r="A117" s="227" t="s">
        <v>804</v>
      </c>
      <c r="B117" s="227" t="s">
        <v>805</v>
      </c>
      <c r="C117" s="227" t="s">
        <v>2425</v>
      </c>
      <c r="D117" s="303">
        <v>60287.68</v>
      </c>
    </row>
    <row r="118" spans="1:4" ht="15.75">
      <c r="A118" s="227" t="s">
        <v>806</v>
      </c>
      <c r="B118" s="227" t="s">
        <v>807</v>
      </c>
      <c r="C118" s="227" t="s">
        <v>2458</v>
      </c>
      <c r="D118" s="303">
        <v>52000</v>
      </c>
    </row>
    <row r="119" spans="1:4" ht="15.75">
      <c r="A119" s="227" t="s">
        <v>808</v>
      </c>
      <c r="B119" s="227" t="s">
        <v>809</v>
      </c>
      <c r="C119" s="227" t="s">
        <v>2458</v>
      </c>
      <c r="D119" s="303">
        <v>23000</v>
      </c>
    </row>
    <row r="120" spans="1:4" ht="15.75">
      <c r="A120" s="227" t="s">
        <v>810</v>
      </c>
      <c r="B120" s="227" t="s">
        <v>811</v>
      </c>
      <c r="C120" s="227" t="s">
        <v>2430</v>
      </c>
      <c r="D120" s="303">
        <v>11910</v>
      </c>
    </row>
    <row r="121" spans="1:4" ht="15.75">
      <c r="A121" s="227" t="s">
        <v>812</v>
      </c>
      <c r="B121" s="227" t="s">
        <v>813</v>
      </c>
      <c r="C121" s="227" t="s">
        <v>2430</v>
      </c>
      <c r="D121" s="303">
        <v>62451.98</v>
      </c>
    </row>
    <row r="122" spans="1:4" ht="15.75">
      <c r="A122" s="227" t="s">
        <v>814</v>
      </c>
      <c r="B122" s="227" t="s">
        <v>815</v>
      </c>
      <c r="C122" s="227" t="s">
        <v>2413</v>
      </c>
      <c r="D122" s="303">
        <v>57345.18</v>
      </c>
    </row>
    <row r="123" spans="1:4" ht="15.75">
      <c r="A123" s="227" t="s">
        <v>816</v>
      </c>
      <c r="B123" s="227" t="s">
        <v>756</v>
      </c>
      <c r="C123" s="227" t="s">
        <v>2413</v>
      </c>
      <c r="D123" s="303">
        <v>166933.07</v>
      </c>
    </row>
    <row r="124" spans="1:4" ht="15.75">
      <c r="A124" s="227" t="s">
        <v>817</v>
      </c>
      <c r="B124" s="227" t="s">
        <v>818</v>
      </c>
      <c r="C124" s="227" t="s">
        <v>2430</v>
      </c>
      <c r="D124" s="303">
        <v>8447.7900000000009</v>
      </c>
    </row>
    <row r="125" spans="1:4" ht="15.75">
      <c r="A125" s="227" t="s">
        <v>819</v>
      </c>
      <c r="B125" s="227" t="s">
        <v>820</v>
      </c>
      <c r="C125" s="227" t="s">
        <v>2430</v>
      </c>
      <c r="D125" s="303">
        <v>33000</v>
      </c>
    </row>
    <row r="126" spans="1:4" ht="15.75">
      <c r="A126" s="227" t="s">
        <v>821</v>
      </c>
      <c r="B126" s="227" t="s">
        <v>822</v>
      </c>
      <c r="C126" s="227" t="s">
        <v>2413</v>
      </c>
      <c r="D126" s="303">
        <v>5056.1099999999997</v>
      </c>
    </row>
    <row r="127" spans="1:4" ht="15.75">
      <c r="A127" s="227" t="s">
        <v>823</v>
      </c>
      <c r="B127" s="227" t="s">
        <v>824</v>
      </c>
      <c r="C127" s="227" t="s">
        <v>2413</v>
      </c>
      <c r="D127" s="303">
        <v>36188.559999999998</v>
      </c>
    </row>
    <row r="128" spans="1:4" ht="15.75">
      <c r="A128" s="227" t="s">
        <v>825</v>
      </c>
      <c r="B128" s="227" t="s">
        <v>826</v>
      </c>
      <c r="C128" s="227" t="s">
        <v>2413</v>
      </c>
      <c r="D128" s="303">
        <v>30570.62</v>
      </c>
    </row>
    <row r="129" spans="1:5" s="11" customFormat="1" ht="15.75">
      <c r="A129" s="233" t="s">
        <v>827</v>
      </c>
      <c r="B129" s="233" t="s">
        <v>828</v>
      </c>
      <c r="C129" s="233" t="s">
        <v>2430</v>
      </c>
      <c r="D129" s="282">
        <v>207235.97999999998</v>
      </c>
      <c r="E129" s="317"/>
    </row>
    <row r="130" spans="1:5" ht="15.75">
      <c r="A130" s="227" t="s">
        <v>829</v>
      </c>
      <c r="B130" s="227" t="s">
        <v>830</v>
      </c>
      <c r="C130" s="227" t="s">
        <v>2430</v>
      </c>
      <c r="D130" s="303">
        <v>6074.8</v>
      </c>
    </row>
    <row r="131" spans="1:5" ht="15.75">
      <c r="A131" s="227" t="s">
        <v>831</v>
      </c>
      <c r="B131" s="227" t="s">
        <v>832</v>
      </c>
      <c r="C131" s="227" t="s">
        <v>2425</v>
      </c>
      <c r="D131" s="303">
        <v>14985</v>
      </c>
    </row>
    <row r="132" spans="1:5" ht="15.75">
      <c r="A132" s="227" t="s">
        <v>833</v>
      </c>
      <c r="B132" s="227" t="s">
        <v>834</v>
      </c>
      <c r="C132" s="227" t="s">
        <v>2430</v>
      </c>
      <c r="D132" s="303">
        <v>730.9</v>
      </c>
    </row>
    <row r="133" spans="1:5" ht="15.75">
      <c r="A133" s="227" t="s">
        <v>835</v>
      </c>
      <c r="B133" s="227" t="s">
        <v>834</v>
      </c>
      <c r="C133" s="227" t="s">
        <v>2430</v>
      </c>
      <c r="D133" s="303">
        <v>730.89</v>
      </c>
    </row>
    <row r="134" spans="1:5" ht="15.75">
      <c r="A134" s="227" t="s">
        <v>836</v>
      </c>
      <c r="B134" s="227" t="s">
        <v>837</v>
      </c>
      <c r="C134" s="227" t="s">
        <v>2420</v>
      </c>
      <c r="D134" s="303">
        <v>122134.39</v>
      </c>
    </row>
    <row r="135" spans="1:5" ht="15.75">
      <c r="A135" s="227" t="s">
        <v>838</v>
      </c>
      <c r="B135" s="227" t="s">
        <v>839</v>
      </c>
      <c r="C135" s="227" t="s">
        <v>2420</v>
      </c>
      <c r="D135" s="303">
        <v>66966.37</v>
      </c>
    </row>
    <row r="136" spans="1:5" ht="15.75">
      <c r="A136" s="227" t="s">
        <v>840</v>
      </c>
      <c r="B136" s="227" t="s">
        <v>841</v>
      </c>
      <c r="C136" s="227" t="s">
        <v>2420</v>
      </c>
      <c r="D136" s="303">
        <v>66966.37</v>
      </c>
    </row>
    <row r="137" spans="1:5" ht="15.75">
      <c r="A137" s="227" t="s">
        <v>842</v>
      </c>
      <c r="B137" s="227" t="s">
        <v>843</v>
      </c>
      <c r="C137" s="227" t="s">
        <v>2420</v>
      </c>
      <c r="D137" s="303">
        <v>34576.5</v>
      </c>
    </row>
    <row r="138" spans="1:5" ht="15.75">
      <c r="A138" s="227" t="s">
        <v>844</v>
      </c>
      <c r="B138" s="227" t="s">
        <v>845</v>
      </c>
      <c r="C138" s="227" t="s">
        <v>2420</v>
      </c>
      <c r="D138" s="303">
        <v>34576.5</v>
      </c>
    </row>
    <row r="139" spans="1:5" ht="15.75">
      <c r="A139" s="227" t="s">
        <v>846</v>
      </c>
      <c r="B139" s="227" t="s">
        <v>847</v>
      </c>
      <c r="C139" s="227" t="s">
        <v>2425</v>
      </c>
      <c r="D139" s="303">
        <v>4900</v>
      </c>
    </row>
    <row r="140" spans="1:5" ht="15.75">
      <c r="A140" s="227" t="s">
        <v>848</v>
      </c>
      <c r="B140" s="227" t="s">
        <v>849</v>
      </c>
      <c r="C140" s="227" t="s">
        <v>2425</v>
      </c>
      <c r="D140" s="303">
        <v>57919.839999999997</v>
      </c>
    </row>
    <row r="141" spans="1:5" ht="15.75">
      <c r="A141" s="227" t="s">
        <v>850</v>
      </c>
      <c r="B141" s="227" t="s">
        <v>851</v>
      </c>
      <c r="C141" s="227" t="s">
        <v>2425</v>
      </c>
      <c r="D141" s="303">
        <v>16758</v>
      </c>
    </row>
    <row r="142" spans="1:5" ht="15.75">
      <c r="A142" s="227" t="s">
        <v>852</v>
      </c>
      <c r="B142" s="227" t="s">
        <v>853</v>
      </c>
      <c r="C142" s="227" t="s">
        <v>2430</v>
      </c>
      <c r="D142" s="303">
        <v>10764.23</v>
      </c>
    </row>
    <row r="143" spans="1:5" ht="15.75">
      <c r="A143" s="227" t="s">
        <v>2482</v>
      </c>
      <c r="B143" s="227" t="s">
        <v>2483</v>
      </c>
      <c r="C143" s="227" t="s">
        <v>2413</v>
      </c>
      <c r="D143" s="303">
        <v>32595.759999999998</v>
      </c>
    </row>
    <row r="144" spans="1:5" s="11" customFormat="1" ht="15.75">
      <c r="A144" s="229" t="s">
        <v>2686</v>
      </c>
      <c r="B144" s="229" t="s">
        <v>2687</v>
      </c>
      <c r="C144" s="230" t="s">
        <v>2665</v>
      </c>
      <c r="D144" s="282">
        <v>30000</v>
      </c>
    </row>
    <row r="145" spans="1:6" s="11" customFormat="1" ht="15.75">
      <c r="A145" s="229" t="s">
        <v>2688</v>
      </c>
      <c r="B145" s="229" t="s">
        <v>2694</v>
      </c>
      <c r="C145" s="230" t="s">
        <v>2665</v>
      </c>
      <c r="D145" s="282">
        <v>60000</v>
      </c>
    </row>
    <row r="146" spans="1:6" s="11" customFormat="1" ht="15.75">
      <c r="A146" s="229" t="s">
        <v>2689</v>
      </c>
      <c r="B146" s="229" t="s">
        <v>2695</v>
      </c>
      <c r="C146" s="230" t="s">
        <v>2665</v>
      </c>
      <c r="D146" s="282">
        <v>30000</v>
      </c>
    </row>
    <row r="147" spans="1:6" s="11" customFormat="1" ht="15.75">
      <c r="A147" s="229" t="s">
        <v>2690</v>
      </c>
      <c r="B147" s="229" t="s">
        <v>2696</v>
      </c>
      <c r="C147" s="230" t="s">
        <v>2665</v>
      </c>
      <c r="D147" s="282">
        <v>30000</v>
      </c>
    </row>
    <row r="148" spans="1:6" s="11" customFormat="1" ht="15.75">
      <c r="A148" s="229" t="s">
        <v>2691</v>
      </c>
      <c r="B148" s="229" t="s">
        <v>2697</v>
      </c>
      <c r="C148" s="230" t="s">
        <v>2665</v>
      </c>
      <c r="D148" s="282">
        <v>30000</v>
      </c>
    </row>
    <row r="149" spans="1:6" s="11" customFormat="1" ht="15.75">
      <c r="A149" s="229" t="s">
        <v>2692</v>
      </c>
      <c r="B149" s="229" t="s">
        <v>2698</v>
      </c>
      <c r="C149" s="230" t="s">
        <v>2665</v>
      </c>
      <c r="D149" s="282">
        <v>30000</v>
      </c>
    </row>
    <row r="150" spans="1:6" s="11" customFormat="1" ht="15.75">
      <c r="A150" s="229" t="s">
        <v>2693</v>
      </c>
      <c r="B150" s="229" t="s">
        <v>2699</v>
      </c>
      <c r="C150" s="230" t="s">
        <v>2665</v>
      </c>
      <c r="D150" s="282">
        <v>40000</v>
      </c>
    </row>
    <row r="151" spans="1:6" s="11" customFormat="1" ht="15.75">
      <c r="A151" s="233" t="s">
        <v>2735</v>
      </c>
      <c r="B151" s="233" t="s">
        <v>2740</v>
      </c>
      <c r="C151" s="233" t="s">
        <v>2723</v>
      </c>
      <c r="D151" s="282">
        <v>63794.239999999998</v>
      </c>
      <c r="F151" s="179"/>
    </row>
    <row r="152" spans="1:6" s="11" customFormat="1" ht="15.75">
      <c r="A152" s="233" t="s">
        <v>2736</v>
      </c>
      <c r="B152" s="233" t="s">
        <v>2741</v>
      </c>
      <c r="C152" s="233" t="s">
        <v>2728</v>
      </c>
      <c r="D152" s="282">
        <v>13799.88</v>
      </c>
    </row>
    <row r="153" spans="1:6" s="11" customFormat="1" ht="15.75">
      <c r="A153" s="233" t="s">
        <v>2739</v>
      </c>
      <c r="B153" s="233" t="s">
        <v>2744</v>
      </c>
      <c r="C153" s="233" t="s">
        <v>2658</v>
      </c>
      <c r="D153" s="282">
        <v>408894.65</v>
      </c>
    </row>
    <row r="154" spans="1:6" s="11" customFormat="1" ht="15.75">
      <c r="A154" s="233" t="s">
        <v>2747</v>
      </c>
      <c r="B154" s="233" t="s">
        <v>2748</v>
      </c>
      <c r="C154" s="233" t="s">
        <v>2728</v>
      </c>
      <c r="D154" s="282">
        <v>4349</v>
      </c>
    </row>
    <row r="155" spans="1:6" s="11" customFormat="1" ht="15.75">
      <c r="A155" s="233" t="s">
        <v>2749</v>
      </c>
      <c r="B155" s="233" t="s">
        <v>2750</v>
      </c>
      <c r="C155" s="233" t="s">
        <v>2728</v>
      </c>
      <c r="D155" s="282">
        <v>53100</v>
      </c>
    </row>
    <row r="156" spans="1:6" s="11" customFormat="1" ht="15.75">
      <c r="A156" s="233" t="s">
        <v>2751</v>
      </c>
      <c r="B156" s="233" t="s">
        <v>2752</v>
      </c>
      <c r="C156" s="233" t="s">
        <v>2728</v>
      </c>
      <c r="D156" s="282">
        <v>15900</v>
      </c>
    </row>
    <row r="157" spans="1:6" s="11" customFormat="1" ht="15.75">
      <c r="A157" s="230" t="s">
        <v>2827</v>
      </c>
      <c r="B157" s="241" t="s">
        <v>756</v>
      </c>
      <c r="C157" s="230" t="s">
        <v>2420</v>
      </c>
      <c r="D157" s="282">
        <v>41252.86</v>
      </c>
    </row>
    <row r="158" spans="1:6" s="11" customFormat="1" ht="15.75">
      <c r="A158" s="309"/>
      <c r="B158" s="309"/>
      <c r="C158" s="309"/>
      <c r="D158" s="273">
        <f>SUM(D6:D157)</f>
        <v>12183807.440000009</v>
      </c>
    </row>
  </sheetData>
  <pageMargins left="0.75" right="0.75" top="1" bottom="1" header="0.5" footer="0.5"/>
  <pageSetup paperSize="9" scale="7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EC55-60E7-4F6B-A8D3-F7B768CEF9F8}">
  <sheetPr>
    <tabColor rgb="FFFFFF00"/>
    <pageSetUpPr fitToPage="1"/>
  </sheetPr>
  <dimension ref="A1:F37"/>
  <sheetViews>
    <sheetView showGridLines="0" topLeftCell="A22" workbookViewId="0">
      <selection activeCell="D36" sqref="A1:D36"/>
    </sheetView>
  </sheetViews>
  <sheetFormatPr defaultRowHeight="15"/>
  <cols>
    <col min="1" max="1" width="36.5703125" bestFit="1" customWidth="1"/>
    <col min="2" max="2" width="67" bestFit="1" customWidth="1"/>
    <col min="3" max="3" width="24" customWidth="1"/>
    <col min="4" max="4" width="20.28515625" style="6" customWidth="1"/>
    <col min="5" max="5" width="8.140625" bestFit="1" customWidth="1"/>
    <col min="6" max="6" width="10.140625" bestFit="1" customWidth="1"/>
  </cols>
  <sheetData>
    <row r="1" spans="1:6">
      <c r="A1" s="1"/>
      <c r="E1" s="215"/>
    </row>
    <row r="2" spans="1:6">
      <c r="A2" s="212" t="s">
        <v>3084</v>
      </c>
      <c r="F2" s="215"/>
    </row>
    <row r="3" spans="1:6">
      <c r="A3" s="1"/>
    </row>
    <row r="4" spans="1:6">
      <c r="E4" s="215"/>
    </row>
    <row r="5" spans="1:6" s="3" customFormat="1">
      <c r="A5" s="1" t="s">
        <v>0</v>
      </c>
      <c r="B5" s="1" t="s">
        <v>1</v>
      </c>
      <c r="C5" s="1" t="s">
        <v>2</v>
      </c>
      <c r="D5" s="214" t="s">
        <v>75</v>
      </c>
    </row>
    <row r="6" spans="1:6" ht="20.100000000000001" customHeight="1">
      <c r="A6" s="5" t="s">
        <v>3083</v>
      </c>
      <c r="B6" s="5" t="s">
        <v>3082</v>
      </c>
      <c r="C6" s="5" t="s">
        <v>2412</v>
      </c>
      <c r="D6" s="213">
        <v>7449.9</v>
      </c>
    </row>
    <row r="7" spans="1:6" ht="20.100000000000001" customHeight="1">
      <c r="A7" s="4" t="s">
        <v>3081</v>
      </c>
      <c r="B7" s="4" t="s">
        <v>3078</v>
      </c>
      <c r="C7" s="5" t="s">
        <v>2412</v>
      </c>
      <c r="D7" s="213">
        <v>1305.32</v>
      </c>
    </row>
    <row r="8" spans="1:6" ht="20.100000000000001" customHeight="1">
      <c r="A8" s="4" t="s">
        <v>3080</v>
      </c>
      <c r="B8" s="4" t="s">
        <v>3078</v>
      </c>
      <c r="C8" s="5" t="s">
        <v>2412</v>
      </c>
      <c r="D8" s="213">
        <v>1305.32</v>
      </c>
    </row>
    <row r="9" spans="1:6" ht="20.100000000000001" customHeight="1">
      <c r="A9" s="4" t="s">
        <v>3079</v>
      </c>
      <c r="B9" s="4" t="s">
        <v>3078</v>
      </c>
      <c r="C9" s="5" t="s">
        <v>2412</v>
      </c>
      <c r="D9" s="213">
        <v>1305.32</v>
      </c>
    </row>
    <row r="10" spans="1:6" ht="20.100000000000001" customHeight="1">
      <c r="A10" s="4" t="s">
        <v>3077</v>
      </c>
      <c r="B10" s="4" t="s">
        <v>3076</v>
      </c>
      <c r="C10" s="5" t="s">
        <v>2412</v>
      </c>
      <c r="D10" s="213">
        <v>49058.51</v>
      </c>
    </row>
    <row r="11" spans="1:6" ht="20.100000000000001" customHeight="1">
      <c r="A11" s="4" t="s">
        <v>3075</v>
      </c>
      <c r="B11" s="4" t="s">
        <v>3074</v>
      </c>
      <c r="C11" s="5" t="s">
        <v>2412</v>
      </c>
      <c r="D11" s="213">
        <v>53893.19</v>
      </c>
    </row>
    <row r="12" spans="1:6" ht="20.100000000000001" customHeight="1">
      <c r="A12" s="4" t="s">
        <v>3073</v>
      </c>
      <c r="B12" s="4" t="s">
        <v>3072</v>
      </c>
      <c r="C12" s="5" t="s">
        <v>2412</v>
      </c>
      <c r="D12" s="213">
        <v>72378.52</v>
      </c>
    </row>
    <row r="13" spans="1:6" ht="20.100000000000001" customHeight="1">
      <c r="A13" s="4" t="s">
        <v>3071</v>
      </c>
      <c r="B13" s="4" t="s">
        <v>3070</v>
      </c>
      <c r="C13" s="5" t="s">
        <v>2412</v>
      </c>
      <c r="D13" s="213">
        <v>14365.65</v>
      </c>
    </row>
    <row r="14" spans="1:6" ht="20.100000000000001" customHeight="1">
      <c r="A14" s="4" t="s">
        <v>3069</v>
      </c>
      <c r="B14" s="4" t="s">
        <v>3068</v>
      </c>
      <c r="C14" s="5" t="s">
        <v>2412</v>
      </c>
      <c r="D14" s="213">
        <v>77341.66</v>
      </c>
    </row>
    <row r="15" spans="1:6" ht="20.100000000000001" customHeight="1">
      <c r="A15" s="4" t="s">
        <v>3067</v>
      </c>
      <c r="B15" s="4" t="s">
        <v>3066</v>
      </c>
      <c r="C15" s="5" t="s">
        <v>2412</v>
      </c>
      <c r="D15" s="213">
        <v>70699.39</v>
      </c>
    </row>
    <row r="16" spans="1:6" ht="20.100000000000001" customHeight="1">
      <c r="A16" s="4" t="s">
        <v>3065</v>
      </c>
      <c r="B16" s="4" t="s">
        <v>3064</v>
      </c>
      <c r="C16" s="5" t="s">
        <v>2412</v>
      </c>
      <c r="D16" s="213">
        <v>70591.210000000006</v>
      </c>
    </row>
    <row r="17" spans="1:4" ht="20.100000000000001" customHeight="1">
      <c r="A17" s="4" t="s">
        <v>3063</v>
      </c>
      <c r="B17" s="4" t="s">
        <v>3062</v>
      </c>
      <c r="C17" s="5" t="s">
        <v>2412</v>
      </c>
      <c r="D17" s="213">
        <v>68215.070000000007</v>
      </c>
    </row>
    <row r="18" spans="1:4" ht="20.100000000000001" customHeight="1">
      <c r="A18" s="4" t="s">
        <v>3061</v>
      </c>
      <c r="B18" s="4" t="s">
        <v>3060</v>
      </c>
      <c r="C18" s="5" t="s">
        <v>2412</v>
      </c>
      <c r="D18" s="213">
        <v>135412.19</v>
      </c>
    </row>
    <row r="19" spans="1:4" ht="20.100000000000001" customHeight="1">
      <c r="A19" s="4" t="s">
        <v>3059</v>
      </c>
      <c r="B19" s="4" t="s">
        <v>3058</v>
      </c>
      <c r="C19" s="5" t="s">
        <v>2412</v>
      </c>
      <c r="D19" s="213">
        <v>14543.94</v>
      </c>
    </row>
    <row r="20" spans="1:4" ht="20.100000000000001" customHeight="1">
      <c r="A20" s="4" t="s">
        <v>3057</v>
      </c>
      <c r="B20" s="4" t="s">
        <v>3056</v>
      </c>
      <c r="C20" s="5" t="s">
        <v>2412</v>
      </c>
      <c r="D20" s="213">
        <v>14543.94</v>
      </c>
    </row>
    <row r="21" spans="1:4" ht="20.100000000000001" customHeight="1">
      <c r="A21" s="4" t="s">
        <v>3005</v>
      </c>
      <c r="B21" s="4" t="s">
        <v>3055</v>
      </c>
      <c r="C21" s="5" t="s">
        <v>2412</v>
      </c>
      <c r="D21" s="213">
        <v>54786.68</v>
      </c>
    </row>
    <row r="22" spans="1:4" ht="20.100000000000001" customHeight="1">
      <c r="A22" s="4" t="s">
        <v>3054</v>
      </c>
      <c r="B22" s="4" t="s">
        <v>3053</v>
      </c>
      <c r="C22" s="5" t="s">
        <v>2412</v>
      </c>
      <c r="D22" s="213">
        <v>9261</v>
      </c>
    </row>
    <row r="23" spans="1:4" ht="20.100000000000001" customHeight="1">
      <c r="A23" s="4" t="s">
        <v>3052</v>
      </c>
      <c r="B23" s="4" t="s">
        <v>3051</v>
      </c>
      <c r="C23" s="5" t="s">
        <v>2412</v>
      </c>
      <c r="D23" s="213">
        <v>10800</v>
      </c>
    </row>
    <row r="24" spans="1:4" ht="20.100000000000001" customHeight="1">
      <c r="A24" s="4" t="s">
        <v>3050</v>
      </c>
      <c r="B24" s="4" t="s">
        <v>3049</v>
      </c>
      <c r="C24" s="5" t="s">
        <v>2412</v>
      </c>
      <c r="D24" s="213">
        <v>6900</v>
      </c>
    </row>
    <row r="25" spans="1:4" ht="20.100000000000001" customHeight="1">
      <c r="A25" s="4" t="s">
        <v>3048</v>
      </c>
      <c r="B25" s="4" t="s">
        <v>3047</v>
      </c>
      <c r="C25" s="5" t="s">
        <v>2412</v>
      </c>
      <c r="D25" s="213">
        <v>7200</v>
      </c>
    </row>
    <row r="26" spans="1:4" ht="20.100000000000001" customHeight="1">
      <c r="A26" s="4" t="s">
        <v>3046</v>
      </c>
      <c r="B26" s="4" t="s">
        <v>3045</v>
      </c>
      <c r="C26" s="5" t="s">
        <v>2412</v>
      </c>
      <c r="D26" s="213">
        <v>3930</v>
      </c>
    </row>
    <row r="27" spans="1:4" ht="20.100000000000001" customHeight="1">
      <c r="A27" s="4" t="s">
        <v>3044</v>
      </c>
      <c r="B27" s="4" t="s">
        <v>3043</v>
      </c>
      <c r="C27" s="5" t="s">
        <v>2412</v>
      </c>
      <c r="D27" s="213">
        <v>4050</v>
      </c>
    </row>
    <row r="28" spans="1:4" ht="20.100000000000001" customHeight="1">
      <c r="A28" s="4" t="s">
        <v>3042</v>
      </c>
      <c r="B28" s="4" t="s">
        <v>3041</v>
      </c>
      <c r="C28" s="5" t="s">
        <v>2412</v>
      </c>
      <c r="D28" s="213">
        <v>9030.89</v>
      </c>
    </row>
    <row r="29" spans="1:4" ht="20.100000000000001" customHeight="1">
      <c r="A29" s="4" t="s">
        <v>3040</v>
      </c>
      <c r="B29" s="4" t="s">
        <v>3039</v>
      </c>
      <c r="C29" s="5" t="s">
        <v>2412</v>
      </c>
      <c r="D29" s="213">
        <v>4712.2</v>
      </c>
    </row>
    <row r="30" spans="1:4" ht="20.100000000000001" customHeight="1">
      <c r="A30" s="4" t="s">
        <v>3038</v>
      </c>
      <c r="B30" s="4" t="s">
        <v>3037</v>
      </c>
      <c r="C30" s="5" t="s">
        <v>2412</v>
      </c>
      <c r="D30" s="213">
        <v>10218.700000000001</v>
      </c>
    </row>
    <row r="31" spans="1:4" ht="20.100000000000001" customHeight="1">
      <c r="A31" s="4" t="s">
        <v>3036</v>
      </c>
      <c r="B31" s="4" t="s">
        <v>3035</v>
      </c>
      <c r="C31" s="5" t="s">
        <v>2412</v>
      </c>
      <c r="D31" s="213">
        <v>6700</v>
      </c>
    </row>
    <row r="32" spans="1:4" ht="20.100000000000001" customHeight="1">
      <c r="A32" s="4" t="s">
        <v>3034</v>
      </c>
      <c r="B32" s="4" t="s">
        <v>3033</v>
      </c>
      <c r="C32" s="5" t="s">
        <v>2412</v>
      </c>
      <c r="D32" s="213">
        <v>6700</v>
      </c>
    </row>
    <row r="33" spans="1:4" ht="20.100000000000001" customHeight="1">
      <c r="A33" s="4" t="s">
        <v>3032</v>
      </c>
      <c r="B33" s="4" t="s">
        <v>3031</v>
      </c>
      <c r="C33" s="5" t="s">
        <v>2412</v>
      </c>
      <c r="D33" s="213">
        <v>6700</v>
      </c>
    </row>
    <row r="34" spans="1:4" ht="20.100000000000001" customHeight="1">
      <c r="A34" s="4" t="s">
        <v>3030</v>
      </c>
      <c r="B34" s="4" t="s">
        <v>3029</v>
      </c>
      <c r="C34" s="5" t="s">
        <v>2412</v>
      </c>
      <c r="D34" s="213">
        <v>12000</v>
      </c>
    </row>
    <row r="35" spans="1:4" ht="20.100000000000001" customHeight="1">
      <c r="A35" s="4" t="s">
        <v>3028</v>
      </c>
      <c r="B35" s="4" t="s">
        <v>3027</v>
      </c>
      <c r="C35" s="5" t="s">
        <v>2412</v>
      </c>
      <c r="D35" s="213">
        <v>12000</v>
      </c>
    </row>
    <row r="36" spans="1:4" ht="20.100000000000001" customHeight="1">
      <c r="A36" s="15"/>
      <c r="D36" s="13">
        <f>SUM(D6:D35)</f>
        <v>817398.59999999986</v>
      </c>
    </row>
    <row r="37" spans="1:4">
      <c r="A37" s="15"/>
    </row>
  </sheetData>
  <pageMargins left="0.75" right="0.75" top="1" bottom="1" header="0.5" footer="0.5"/>
  <pageSetup paperSize="9" scale="8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E221"/>
  <sheetViews>
    <sheetView showGridLines="0" topLeftCell="A204" workbookViewId="0">
      <selection activeCell="D221" sqref="A1:D221"/>
    </sheetView>
  </sheetViews>
  <sheetFormatPr defaultRowHeight="15"/>
  <cols>
    <col min="1" max="1" width="22.28515625" customWidth="1"/>
    <col min="2" max="2" width="90.7109375" customWidth="1"/>
    <col min="3" max="3" width="34.5703125" bestFit="1" customWidth="1"/>
    <col min="4" max="4" width="22.28515625" style="6" customWidth="1"/>
    <col min="5" max="5" width="9.85546875" style="6" bestFit="1" customWidth="1"/>
  </cols>
  <sheetData>
    <row r="1" spans="1:5" ht="15.75">
      <c r="A1" s="222"/>
      <c r="B1" s="223"/>
      <c r="C1" s="223"/>
      <c r="D1" s="224"/>
    </row>
    <row r="2" spans="1:5" ht="15.75">
      <c r="A2" s="86" t="s">
        <v>2474</v>
      </c>
      <c r="B2" s="86"/>
      <c r="C2" s="223"/>
      <c r="D2" s="224"/>
    </row>
    <row r="3" spans="1:5" ht="15.75">
      <c r="A3" s="222"/>
      <c r="B3" s="223"/>
      <c r="C3" s="223"/>
      <c r="D3" s="224"/>
    </row>
    <row r="4" spans="1:5" ht="15.75">
      <c r="A4" s="223"/>
      <c r="B4" s="223"/>
      <c r="C4" s="223"/>
      <c r="D4" s="224"/>
    </row>
    <row r="5" spans="1:5" s="3" customFormat="1" ht="15.75">
      <c r="A5" s="225" t="s">
        <v>0</v>
      </c>
      <c r="B5" s="225" t="s">
        <v>1</v>
      </c>
      <c r="C5" s="225" t="s">
        <v>2</v>
      </c>
      <c r="D5" s="226" t="s">
        <v>75</v>
      </c>
      <c r="E5" s="2"/>
    </row>
    <row r="6" spans="1:5" ht="15.75">
      <c r="A6" s="227" t="s">
        <v>1885</v>
      </c>
      <c r="B6" s="227" t="s">
        <v>1886</v>
      </c>
      <c r="C6" s="227" t="s">
        <v>2430</v>
      </c>
      <c r="D6" s="228">
        <v>16000</v>
      </c>
    </row>
    <row r="7" spans="1:5" ht="15.75">
      <c r="A7" s="227" t="s">
        <v>1887</v>
      </c>
      <c r="B7" s="227" t="s">
        <v>1888</v>
      </c>
      <c r="C7" s="227" t="s">
        <v>2430</v>
      </c>
      <c r="D7" s="228">
        <v>55700</v>
      </c>
    </row>
    <row r="8" spans="1:5" ht="15.75">
      <c r="A8" s="227" t="s">
        <v>1889</v>
      </c>
      <c r="B8" s="227" t="s">
        <v>1890</v>
      </c>
      <c r="C8" s="227" t="s">
        <v>2430</v>
      </c>
      <c r="D8" s="228">
        <v>21200</v>
      </c>
    </row>
    <row r="9" spans="1:5" ht="15.75">
      <c r="A9" s="227" t="s">
        <v>1891</v>
      </c>
      <c r="B9" s="227" t="s">
        <v>1892</v>
      </c>
      <c r="C9" s="227" t="s">
        <v>2430</v>
      </c>
      <c r="D9" s="228">
        <v>22600</v>
      </c>
    </row>
    <row r="10" spans="1:5" ht="15.75">
      <c r="A10" s="227" t="s">
        <v>1893</v>
      </c>
      <c r="B10" s="227" t="s">
        <v>1894</v>
      </c>
      <c r="C10" s="227" t="s">
        <v>2430</v>
      </c>
      <c r="D10" s="228">
        <v>5600</v>
      </c>
    </row>
    <row r="11" spans="1:5" ht="15.75">
      <c r="A11" s="227" t="s">
        <v>1895</v>
      </c>
      <c r="B11" s="227" t="s">
        <v>1896</v>
      </c>
      <c r="C11" s="227" t="s">
        <v>2430</v>
      </c>
      <c r="D11" s="228">
        <v>9427.5</v>
      </c>
    </row>
    <row r="12" spans="1:5" ht="15.75">
      <c r="A12" s="227" t="s">
        <v>1897</v>
      </c>
      <c r="B12" s="227" t="s">
        <v>1894</v>
      </c>
      <c r="C12" s="227" t="s">
        <v>2430</v>
      </c>
      <c r="D12" s="228">
        <v>5600</v>
      </c>
    </row>
    <row r="13" spans="1:5" ht="15.75">
      <c r="A13" s="227" t="s">
        <v>1898</v>
      </c>
      <c r="B13" s="227" t="s">
        <v>1899</v>
      </c>
      <c r="C13" s="227" t="s">
        <v>2430</v>
      </c>
      <c r="D13" s="228">
        <v>3515</v>
      </c>
    </row>
    <row r="14" spans="1:5" ht="15.75">
      <c r="A14" s="227" t="s">
        <v>1900</v>
      </c>
      <c r="B14" s="227" t="s">
        <v>1901</v>
      </c>
      <c r="C14" s="227" t="s">
        <v>2430</v>
      </c>
      <c r="D14" s="228">
        <v>14828.25</v>
      </c>
    </row>
    <row r="15" spans="1:5" ht="15.75">
      <c r="A15" s="227" t="s">
        <v>1902</v>
      </c>
      <c r="B15" s="227" t="s">
        <v>1903</v>
      </c>
      <c r="C15" s="227" t="s">
        <v>2430</v>
      </c>
      <c r="D15" s="228">
        <v>35821.5</v>
      </c>
    </row>
    <row r="16" spans="1:5" ht="15.75">
      <c r="A16" s="227" t="s">
        <v>1904</v>
      </c>
      <c r="B16" s="227" t="s">
        <v>1905</v>
      </c>
      <c r="C16" s="227" t="s">
        <v>2413</v>
      </c>
      <c r="D16" s="228">
        <v>3637.68</v>
      </c>
    </row>
    <row r="17" spans="1:4" ht="15.75">
      <c r="A17" s="227" t="s">
        <v>1906</v>
      </c>
      <c r="B17" s="227" t="s">
        <v>1907</v>
      </c>
      <c r="C17" s="227" t="s">
        <v>2430</v>
      </c>
      <c r="D17" s="228">
        <v>2836.97</v>
      </c>
    </row>
    <row r="18" spans="1:4" ht="15.75">
      <c r="A18" s="227" t="s">
        <v>1908</v>
      </c>
      <c r="B18" s="227" t="s">
        <v>1909</v>
      </c>
      <c r="C18" s="227" t="s">
        <v>2424</v>
      </c>
      <c r="D18" s="228">
        <v>4700</v>
      </c>
    </row>
    <row r="19" spans="1:4" ht="15.75">
      <c r="A19" s="227" t="s">
        <v>1910</v>
      </c>
      <c r="B19" s="227" t="s">
        <v>1909</v>
      </c>
      <c r="C19" s="227" t="s">
        <v>2424</v>
      </c>
      <c r="D19" s="228">
        <v>4700</v>
      </c>
    </row>
    <row r="20" spans="1:4" ht="15.75">
      <c r="A20" s="227" t="s">
        <v>1911</v>
      </c>
      <c r="B20" s="227" t="s">
        <v>1912</v>
      </c>
      <c r="C20" s="227" t="s">
        <v>2430</v>
      </c>
      <c r="D20" s="228">
        <v>3810</v>
      </c>
    </row>
    <row r="21" spans="1:4" ht="15.75">
      <c r="A21" s="227" t="s">
        <v>1913</v>
      </c>
      <c r="B21" s="227" t="s">
        <v>1914</v>
      </c>
      <c r="C21" s="227" t="s">
        <v>2430</v>
      </c>
      <c r="D21" s="228">
        <v>6602.88</v>
      </c>
    </row>
    <row r="22" spans="1:4" ht="15.75">
      <c r="A22" s="227" t="s">
        <v>1915</v>
      </c>
      <c r="B22" s="227" t="s">
        <v>1916</v>
      </c>
      <c r="C22" s="227" t="s">
        <v>2430</v>
      </c>
      <c r="D22" s="228">
        <v>22925</v>
      </c>
    </row>
    <row r="23" spans="1:4" ht="15.75">
      <c r="A23" s="227" t="s">
        <v>1917</v>
      </c>
      <c r="B23" s="227" t="s">
        <v>1918</v>
      </c>
      <c r="C23" s="227" t="s">
        <v>2430</v>
      </c>
      <c r="D23" s="228">
        <v>3976.03</v>
      </c>
    </row>
    <row r="24" spans="1:4" ht="15.75">
      <c r="A24" s="227" t="s">
        <v>1919</v>
      </c>
      <c r="B24" s="227" t="s">
        <v>1920</v>
      </c>
      <c r="C24" s="227" t="s">
        <v>2430</v>
      </c>
      <c r="D24" s="228">
        <v>6611.76</v>
      </c>
    </row>
    <row r="25" spans="1:4" ht="15.75">
      <c r="A25" s="227" t="s">
        <v>1921</v>
      </c>
      <c r="B25" s="227" t="s">
        <v>1922</v>
      </c>
      <c r="C25" s="227" t="s">
        <v>2430</v>
      </c>
      <c r="D25" s="228">
        <v>11002.72</v>
      </c>
    </row>
    <row r="26" spans="1:4" ht="15.75">
      <c r="A26" s="227" t="s">
        <v>1923</v>
      </c>
      <c r="B26" s="227" t="s">
        <v>1924</v>
      </c>
      <c r="C26" s="227" t="s">
        <v>2430</v>
      </c>
      <c r="D26" s="228">
        <v>5402</v>
      </c>
    </row>
    <row r="27" spans="1:4" ht="15.75">
      <c r="A27" s="227" t="s">
        <v>1925</v>
      </c>
      <c r="B27" s="227" t="s">
        <v>1926</v>
      </c>
      <c r="C27" s="227" t="s">
        <v>2424</v>
      </c>
      <c r="D27" s="228">
        <v>3500</v>
      </c>
    </row>
    <row r="28" spans="1:4" ht="15.75">
      <c r="A28" s="227" t="s">
        <v>1927</v>
      </c>
      <c r="B28" s="227" t="s">
        <v>1928</v>
      </c>
      <c r="C28" s="227" t="s">
        <v>2430</v>
      </c>
      <c r="D28" s="228">
        <v>3855</v>
      </c>
    </row>
    <row r="29" spans="1:4" ht="15.75">
      <c r="A29" s="227" t="s">
        <v>1929</v>
      </c>
      <c r="B29" s="227" t="s">
        <v>1930</v>
      </c>
      <c r="C29" s="227" t="s">
        <v>2430</v>
      </c>
      <c r="D29" s="228">
        <v>37017.17</v>
      </c>
    </row>
    <row r="30" spans="1:4" ht="15.75">
      <c r="A30" s="227" t="s">
        <v>1931</v>
      </c>
      <c r="B30" s="227" t="s">
        <v>1932</v>
      </c>
      <c r="C30" s="227" t="s">
        <v>2430</v>
      </c>
      <c r="D30" s="228">
        <v>13200.03</v>
      </c>
    </row>
    <row r="31" spans="1:4" ht="15.75">
      <c r="A31" s="227" t="s">
        <v>1933</v>
      </c>
      <c r="B31" s="227" t="s">
        <v>1934</v>
      </c>
      <c r="C31" s="227" t="s">
        <v>2430</v>
      </c>
      <c r="D31" s="228">
        <v>6355</v>
      </c>
    </row>
    <row r="32" spans="1:4" ht="15.75">
      <c r="A32" s="227" t="s">
        <v>1935</v>
      </c>
      <c r="B32" s="227" t="s">
        <v>1936</v>
      </c>
      <c r="C32" s="227" t="s">
        <v>2430</v>
      </c>
      <c r="D32" s="228">
        <v>24735.5</v>
      </c>
    </row>
    <row r="33" spans="1:4" ht="15.75">
      <c r="A33" s="227" t="s">
        <v>1937</v>
      </c>
      <c r="B33" s="227" t="s">
        <v>1938</v>
      </c>
      <c r="C33" s="227" t="s">
        <v>2430</v>
      </c>
      <c r="D33" s="228">
        <v>14367.15</v>
      </c>
    </row>
    <row r="34" spans="1:4" ht="15.75">
      <c r="A34" s="227" t="s">
        <v>1939</v>
      </c>
      <c r="B34" s="227" t="s">
        <v>1940</v>
      </c>
      <c r="C34" s="227" t="s">
        <v>2430</v>
      </c>
      <c r="D34" s="228">
        <v>3300</v>
      </c>
    </row>
    <row r="35" spans="1:4" ht="15.75">
      <c r="A35" s="227" t="s">
        <v>1941</v>
      </c>
      <c r="B35" s="227" t="s">
        <v>1942</v>
      </c>
      <c r="C35" s="227" t="s">
        <v>2430</v>
      </c>
      <c r="D35" s="228">
        <v>19320</v>
      </c>
    </row>
    <row r="36" spans="1:4" ht="15.75">
      <c r="A36" s="227" t="s">
        <v>1943</v>
      </c>
      <c r="B36" s="227" t="s">
        <v>1944</v>
      </c>
      <c r="C36" s="227" t="s">
        <v>2430</v>
      </c>
      <c r="D36" s="228">
        <v>8622.92</v>
      </c>
    </row>
    <row r="37" spans="1:4" ht="15.75">
      <c r="A37" s="227" t="s">
        <v>1945</v>
      </c>
      <c r="B37" s="227" t="s">
        <v>1946</v>
      </c>
      <c r="C37" s="227" t="s">
        <v>2430</v>
      </c>
      <c r="D37" s="228">
        <v>3795</v>
      </c>
    </row>
    <row r="38" spans="1:4" ht="15.75">
      <c r="A38" s="227" t="s">
        <v>1947</v>
      </c>
      <c r="B38" s="227" t="s">
        <v>1948</v>
      </c>
      <c r="C38" s="227" t="s">
        <v>2430</v>
      </c>
      <c r="D38" s="228">
        <v>7190.9</v>
      </c>
    </row>
    <row r="39" spans="1:4" ht="15.75">
      <c r="A39" s="227" t="s">
        <v>1949</v>
      </c>
      <c r="B39" s="227" t="s">
        <v>1950</v>
      </c>
      <c r="C39" s="227" t="s">
        <v>2430</v>
      </c>
      <c r="D39" s="228">
        <v>7372.81</v>
      </c>
    </row>
    <row r="40" spans="1:4" ht="15.75">
      <c r="A40" s="227" t="s">
        <v>1951</v>
      </c>
      <c r="B40" s="227" t="s">
        <v>1952</v>
      </c>
      <c r="C40" s="227" t="s">
        <v>2430</v>
      </c>
      <c r="D40" s="228">
        <v>16254.26</v>
      </c>
    </row>
    <row r="41" spans="1:4" ht="15.75">
      <c r="A41" s="227" t="s">
        <v>1953</v>
      </c>
      <c r="B41" s="227" t="s">
        <v>1954</v>
      </c>
      <c r="C41" s="227" t="s">
        <v>2430</v>
      </c>
      <c r="D41" s="228">
        <v>11852</v>
      </c>
    </row>
    <row r="42" spans="1:4" ht="15.75">
      <c r="A42" s="227" t="s">
        <v>1955</v>
      </c>
      <c r="B42" s="227" t="s">
        <v>1956</v>
      </c>
      <c r="C42" s="227" t="s">
        <v>2430</v>
      </c>
      <c r="D42" s="228">
        <v>1568.41</v>
      </c>
    </row>
    <row r="43" spans="1:4" ht="15.75">
      <c r="A43" s="227" t="s">
        <v>1957</v>
      </c>
      <c r="B43" s="227" t="s">
        <v>1958</v>
      </c>
      <c r="C43" s="227" t="s">
        <v>2430</v>
      </c>
      <c r="D43" s="228">
        <v>2638.94</v>
      </c>
    </row>
    <row r="44" spans="1:4" ht="15.75">
      <c r="A44" s="227" t="s">
        <v>1959</v>
      </c>
      <c r="B44" s="227" t="s">
        <v>1960</v>
      </c>
      <c r="C44" s="227" t="s">
        <v>2430</v>
      </c>
      <c r="D44" s="228">
        <v>2745</v>
      </c>
    </row>
    <row r="45" spans="1:4" ht="15.75">
      <c r="A45" s="227" t="s">
        <v>1961</v>
      </c>
      <c r="B45" s="227" t="s">
        <v>1962</v>
      </c>
      <c r="C45" s="227" t="s">
        <v>2430</v>
      </c>
      <c r="D45" s="228">
        <v>3657.97</v>
      </c>
    </row>
    <row r="46" spans="1:4" ht="15.75">
      <c r="A46" s="227" t="s">
        <v>1963</v>
      </c>
      <c r="B46" s="227" t="s">
        <v>1962</v>
      </c>
      <c r="C46" s="227" t="s">
        <v>2430</v>
      </c>
      <c r="D46" s="228">
        <v>3657.97</v>
      </c>
    </row>
    <row r="47" spans="1:4" ht="15.75">
      <c r="A47" s="227" t="s">
        <v>1964</v>
      </c>
      <c r="B47" s="227" t="s">
        <v>1965</v>
      </c>
      <c r="C47" s="227" t="s">
        <v>2430</v>
      </c>
      <c r="D47" s="228">
        <v>5080</v>
      </c>
    </row>
    <row r="48" spans="1:4" ht="15.75">
      <c r="A48" s="227" t="s">
        <v>1966</v>
      </c>
      <c r="B48" s="227" t="s">
        <v>1967</v>
      </c>
      <c r="C48" s="227" t="s">
        <v>2430</v>
      </c>
      <c r="D48" s="228">
        <v>6110</v>
      </c>
    </row>
    <row r="49" spans="1:4" ht="15.75">
      <c r="A49" s="227" t="s">
        <v>1968</v>
      </c>
      <c r="B49" s="227" t="s">
        <v>1969</v>
      </c>
      <c r="C49" s="227" t="s">
        <v>2430</v>
      </c>
      <c r="D49" s="228">
        <v>358160</v>
      </c>
    </row>
    <row r="50" spans="1:4" ht="15.75">
      <c r="A50" s="227" t="s">
        <v>1970</v>
      </c>
      <c r="B50" s="227" t="s">
        <v>1971</v>
      </c>
      <c r="C50" s="227" t="s">
        <v>2430</v>
      </c>
      <c r="D50" s="228">
        <v>8635.98</v>
      </c>
    </row>
    <row r="51" spans="1:4" ht="15.75">
      <c r="A51" s="227" t="s">
        <v>1972</v>
      </c>
      <c r="B51" s="227" t="s">
        <v>1973</v>
      </c>
      <c r="C51" s="227" t="s">
        <v>2430</v>
      </c>
      <c r="D51" s="228">
        <v>3618.03</v>
      </c>
    </row>
    <row r="52" spans="1:4" ht="15.75">
      <c r="A52" s="227" t="s">
        <v>1974</v>
      </c>
      <c r="B52" s="227" t="s">
        <v>1975</v>
      </c>
      <c r="C52" s="227" t="s">
        <v>2430</v>
      </c>
      <c r="D52" s="228">
        <v>3650</v>
      </c>
    </row>
    <row r="53" spans="1:4" ht="15.75">
      <c r="A53" s="227" t="s">
        <v>1976</v>
      </c>
      <c r="B53" s="227" t="s">
        <v>1977</v>
      </c>
      <c r="C53" s="227" t="s">
        <v>2430</v>
      </c>
      <c r="D53" s="228">
        <v>3740</v>
      </c>
    </row>
    <row r="54" spans="1:4" ht="15.75">
      <c r="A54" s="227" t="s">
        <v>1978</v>
      </c>
      <c r="B54" s="227" t="s">
        <v>1979</v>
      </c>
      <c r="C54" s="227" t="s">
        <v>2424</v>
      </c>
      <c r="D54" s="228">
        <v>12105.48</v>
      </c>
    </row>
    <row r="55" spans="1:4" ht="15.75">
      <c r="A55" s="227" t="s">
        <v>1980</v>
      </c>
      <c r="B55" s="227" t="s">
        <v>1981</v>
      </c>
      <c r="C55" s="227" t="s">
        <v>2430</v>
      </c>
      <c r="D55" s="228">
        <v>4460</v>
      </c>
    </row>
    <row r="56" spans="1:4" ht="15.75">
      <c r="A56" s="227" t="s">
        <v>1982</v>
      </c>
      <c r="B56" s="227" t="s">
        <v>1983</v>
      </c>
      <c r="C56" s="227" t="s">
        <v>2430</v>
      </c>
      <c r="D56" s="228">
        <v>8615.8799999999992</v>
      </c>
    </row>
    <row r="57" spans="1:4" ht="15.75">
      <c r="A57" s="227" t="s">
        <v>1984</v>
      </c>
      <c r="B57" s="227" t="s">
        <v>1985</v>
      </c>
      <c r="C57" s="227" t="s">
        <v>2430</v>
      </c>
      <c r="D57" s="228">
        <v>14444.7</v>
      </c>
    </row>
    <row r="58" spans="1:4" ht="15.75">
      <c r="A58" s="227" t="s">
        <v>1986</v>
      </c>
      <c r="B58" s="227" t="s">
        <v>1987</v>
      </c>
      <c r="C58" s="227" t="s">
        <v>2424</v>
      </c>
      <c r="D58" s="228">
        <v>793</v>
      </c>
    </row>
    <row r="59" spans="1:4" ht="15.75">
      <c r="A59" s="227" t="s">
        <v>1988</v>
      </c>
      <c r="B59" s="227" t="s">
        <v>1989</v>
      </c>
      <c r="C59" s="227" t="s">
        <v>2413</v>
      </c>
      <c r="D59" s="228">
        <v>878.4</v>
      </c>
    </row>
    <row r="60" spans="1:4" ht="15.75">
      <c r="A60" s="227" t="s">
        <v>1990</v>
      </c>
      <c r="B60" s="227" t="s">
        <v>1991</v>
      </c>
      <c r="C60" s="227" t="s">
        <v>2413</v>
      </c>
      <c r="D60" s="228">
        <v>793</v>
      </c>
    </row>
    <row r="61" spans="1:4" ht="15.75">
      <c r="A61" s="227" t="s">
        <v>1992</v>
      </c>
      <c r="B61" s="227" t="s">
        <v>1991</v>
      </c>
      <c r="C61" s="227" t="s">
        <v>2413</v>
      </c>
      <c r="D61" s="228">
        <v>793</v>
      </c>
    </row>
    <row r="62" spans="1:4" ht="15.75">
      <c r="A62" s="227" t="s">
        <v>1993</v>
      </c>
      <c r="B62" s="227" t="s">
        <v>1994</v>
      </c>
      <c r="C62" s="227" t="s">
        <v>2413</v>
      </c>
      <c r="D62" s="228">
        <v>2004.46</v>
      </c>
    </row>
    <row r="63" spans="1:4" ht="15.75">
      <c r="A63" s="227" t="s">
        <v>1995</v>
      </c>
      <c r="B63" s="227" t="s">
        <v>1996</v>
      </c>
      <c r="C63" s="227" t="s">
        <v>2430</v>
      </c>
      <c r="D63" s="228">
        <v>402.6</v>
      </c>
    </row>
    <row r="64" spans="1:4" ht="15.75">
      <c r="A64" s="227" t="s">
        <v>1997</v>
      </c>
      <c r="B64" s="227" t="s">
        <v>1998</v>
      </c>
      <c r="C64" s="227" t="s">
        <v>2417</v>
      </c>
      <c r="D64" s="228">
        <v>488</v>
      </c>
    </row>
    <row r="65" spans="1:4" ht="15.75">
      <c r="A65" s="227" t="s">
        <v>1999</v>
      </c>
      <c r="B65" s="227" t="s">
        <v>1998</v>
      </c>
      <c r="C65" s="227" t="s">
        <v>2416</v>
      </c>
      <c r="D65" s="228">
        <v>488</v>
      </c>
    </row>
    <row r="66" spans="1:4" ht="15.75">
      <c r="A66" s="227" t="s">
        <v>2000</v>
      </c>
      <c r="B66" s="227" t="s">
        <v>1998</v>
      </c>
      <c r="C66" s="227" t="s">
        <v>2423</v>
      </c>
      <c r="D66" s="228">
        <v>488</v>
      </c>
    </row>
    <row r="67" spans="1:4" ht="15.75">
      <c r="A67" s="227" t="s">
        <v>2001</v>
      </c>
      <c r="B67" s="227" t="s">
        <v>2002</v>
      </c>
      <c r="C67" s="227" t="s">
        <v>2416</v>
      </c>
      <c r="D67" s="228">
        <v>793</v>
      </c>
    </row>
    <row r="68" spans="1:4" ht="15.75">
      <c r="A68" s="227" t="s">
        <v>2003</v>
      </c>
      <c r="B68" s="227" t="s">
        <v>2004</v>
      </c>
      <c r="C68" s="227" t="s">
        <v>2424</v>
      </c>
      <c r="D68" s="228">
        <v>353.8</v>
      </c>
    </row>
    <row r="69" spans="1:4" ht="15.75">
      <c r="A69" s="227" t="s">
        <v>2005</v>
      </c>
      <c r="B69" s="227" t="s">
        <v>2006</v>
      </c>
      <c r="C69" s="227" t="s">
        <v>2424</v>
      </c>
      <c r="D69" s="228">
        <v>597.79999999999995</v>
      </c>
    </row>
    <row r="70" spans="1:4" ht="15.75">
      <c r="A70" s="227" t="s">
        <v>2007</v>
      </c>
      <c r="B70" s="227" t="s">
        <v>2006</v>
      </c>
      <c r="C70" s="227" t="s">
        <v>2423</v>
      </c>
      <c r="D70" s="228">
        <v>475.8</v>
      </c>
    </row>
    <row r="71" spans="1:4" ht="15.75">
      <c r="A71" s="227" t="s">
        <v>2008</v>
      </c>
      <c r="B71" s="227" t="s">
        <v>2009</v>
      </c>
      <c r="C71" s="227" t="s">
        <v>2423</v>
      </c>
      <c r="D71" s="228">
        <v>500.2</v>
      </c>
    </row>
    <row r="72" spans="1:4" ht="15.75">
      <c r="A72" s="227" t="s">
        <v>2010</v>
      </c>
      <c r="B72" s="227" t="s">
        <v>2011</v>
      </c>
      <c r="C72" s="227" t="s">
        <v>2430</v>
      </c>
      <c r="D72" s="228">
        <v>936.96</v>
      </c>
    </row>
    <row r="73" spans="1:4" ht="15.75">
      <c r="A73" s="227" t="s">
        <v>2012</v>
      </c>
      <c r="B73" s="227" t="s">
        <v>2013</v>
      </c>
      <c r="C73" s="227" t="s">
        <v>2430</v>
      </c>
      <c r="D73" s="228">
        <v>510.72</v>
      </c>
    </row>
    <row r="74" spans="1:4" ht="15.75">
      <c r="A74" s="227" t="s">
        <v>2014</v>
      </c>
      <c r="B74" s="227" t="s">
        <v>2015</v>
      </c>
      <c r="C74" s="227" t="s">
        <v>2430</v>
      </c>
      <c r="D74" s="228">
        <v>302.39999999999998</v>
      </c>
    </row>
    <row r="75" spans="1:4" ht="15.75">
      <c r="A75" s="227" t="s">
        <v>2016</v>
      </c>
      <c r="B75" s="227" t="s">
        <v>2015</v>
      </c>
      <c r="C75" s="227" t="s">
        <v>2430</v>
      </c>
      <c r="D75" s="228">
        <v>302.39999999999998</v>
      </c>
    </row>
    <row r="76" spans="1:4" ht="15.75">
      <c r="A76" s="227" t="s">
        <v>2017</v>
      </c>
      <c r="B76" s="227" t="s">
        <v>2018</v>
      </c>
      <c r="C76" s="227" t="s">
        <v>2430</v>
      </c>
      <c r="D76" s="228">
        <v>6284.25</v>
      </c>
    </row>
    <row r="77" spans="1:4" ht="15.75">
      <c r="A77" s="227" t="s">
        <v>2019</v>
      </c>
      <c r="B77" s="227" t="s">
        <v>2015</v>
      </c>
      <c r="C77" s="227" t="s">
        <v>2430</v>
      </c>
      <c r="D77" s="228">
        <v>302.39999999999998</v>
      </c>
    </row>
    <row r="78" spans="1:4" ht="15.75">
      <c r="A78" s="227" t="s">
        <v>2020</v>
      </c>
      <c r="B78" s="227" t="s">
        <v>2021</v>
      </c>
      <c r="C78" s="227" t="s">
        <v>2430</v>
      </c>
      <c r="D78" s="228">
        <v>6341.07</v>
      </c>
    </row>
    <row r="79" spans="1:4" ht="15.75">
      <c r="A79" s="227" t="s">
        <v>2022</v>
      </c>
      <c r="B79" s="227" t="s">
        <v>2023</v>
      </c>
      <c r="C79" s="227" t="s">
        <v>2430</v>
      </c>
      <c r="D79" s="228">
        <v>3406.24</v>
      </c>
    </row>
    <row r="80" spans="1:4" ht="15.75">
      <c r="A80" s="227" t="s">
        <v>2024</v>
      </c>
      <c r="B80" s="227" t="s">
        <v>2025</v>
      </c>
      <c r="C80" s="227" t="s">
        <v>2430</v>
      </c>
      <c r="D80" s="228">
        <v>3406.24</v>
      </c>
    </row>
    <row r="81" spans="1:4" ht="15.75">
      <c r="A81" s="227" t="s">
        <v>2026</v>
      </c>
      <c r="B81" s="227" t="s">
        <v>2027</v>
      </c>
      <c r="C81" s="227" t="s">
        <v>2430</v>
      </c>
      <c r="D81" s="228">
        <v>3406.24</v>
      </c>
    </row>
    <row r="82" spans="1:4" ht="15.75">
      <c r="A82" s="227" t="s">
        <v>2028</v>
      </c>
      <c r="B82" s="227" t="s">
        <v>2029</v>
      </c>
      <c r="C82" s="227" t="s">
        <v>2430</v>
      </c>
      <c r="D82" s="228">
        <v>4050</v>
      </c>
    </row>
    <row r="83" spans="1:4" ht="15.75">
      <c r="A83" s="227" t="s">
        <v>2030</v>
      </c>
      <c r="B83" s="227" t="s">
        <v>2029</v>
      </c>
      <c r="C83" s="227" t="s">
        <v>2430</v>
      </c>
      <c r="D83" s="228">
        <v>4050</v>
      </c>
    </row>
    <row r="84" spans="1:4" ht="15.75">
      <c r="A84" s="227" t="s">
        <v>2031</v>
      </c>
      <c r="B84" s="227" t="s">
        <v>2032</v>
      </c>
      <c r="C84" s="227" t="s">
        <v>2430</v>
      </c>
      <c r="D84" s="228">
        <v>11727.3</v>
      </c>
    </row>
    <row r="85" spans="1:4" ht="15.75">
      <c r="A85" s="227" t="s">
        <v>2033</v>
      </c>
      <c r="B85" s="227" t="s">
        <v>2034</v>
      </c>
      <c r="C85" s="227" t="s">
        <v>2430</v>
      </c>
      <c r="D85" s="228">
        <v>9400</v>
      </c>
    </row>
    <row r="86" spans="1:4" ht="15.75">
      <c r="A86" s="227" t="s">
        <v>2035</v>
      </c>
      <c r="B86" s="227" t="s">
        <v>2036</v>
      </c>
      <c r="C86" s="227" t="s">
        <v>2430</v>
      </c>
      <c r="D86" s="228">
        <v>9950</v>
      </c>
    </row>
    <row r="87" spans="1:4" ht="15.75">
      <c r="A87" s="227" t="s">
        <v>2037</v>
      </c>
      <c r="B87" s="227" t="s">
        <v>2038</v>
      </c>
      <c r="C87" s="227" t="s">
        <v>2430</v>
      </c>
      <c r="D87" s="228">
        <v>4682.2</v>
      </c>
    </row>
    <row r="88" spans="1:4" ht="15.75">
      <c r="A88" s="227" t="s">
        <v>2039</v>
      </c>
      <c r="B88" s="227" t="s">
        <v>2040</v>
      </c>
      <c r="C88" s="227" t="s">
        <v>2430</v>
      </c>
      <c r="D88" s="228">
        <v>3550</v>
      </c>
    </row>
    <row r="89" spans="1:4" ht="15.75">
      <c r="A89" s="227" t="s">
        <v>2041</v>
      </c>
      <c r="B89" s="227" t="s">
        <v>2040</v>
      </c>
      <c r="C89" s="227" t="s">
        <v>2430</v>
      </c>
      <c r="D89" s="228">
        <v>3550</v>
      </c>
    </row>
    <row r="90" spans="1:4" ht="15.75">
      <c r="A90" s="227" t="s">
        <v>2042</v>
      </c>
      <c r="B90" s="227" t="s">
        <v>2040</v>
      </c>
      <c r="C90" s="227" t="s">
        <v>2430</v>
      </c>
      <c r="D90" s="228">
        <v>3550</v>
      </c>
    </row>
    <row r="91" spans="1:4" ht="15.75">
      <c r="A91" s="227" t="s">
        <v>2043</v>
      </c>
      <c r="B91" s="227" t="s">
        <v>2044</v>
      </c>
      <c r="C91" s="227" t="s">
        <v>2430</v>
      </c>
      <c r="D91" s="228">
        <v>6592.8</v>
      </c>
    </row>
    <row r="92" spans="1:4" ht="15.75">
      <c r="A92" s="227" t="s">
        <v>2045</v>
      </c>
      <c r="B92" s="227" t="s">
        <v>2044</v>
      </c>
      <c r="C92" s="227" t="s">
        <v>2430</v>
      </c>
      <c r="D92" s="228">
        <v>6592.8</v>
      </c>
    </row>
    <row r="93" spans="1:4" ht="15.75">
      <c r="A93" s="227" t="s">
        <v>2046</v>
      </c>
      <c r="B93" s="227" t="s">
        <v>2047</v>
      </c>
      <c r="C93" s="227" t="s">
        <v>2430</v>
      </c>
      <c r="D93" s="228">
        <v>63866.3</v>
      </c>
    </row>
    <row r="94" spans="1:4" ht="15.75">
      <c r="A94" s="227" t="s">
        <v>2048</v>
      </c>
      <c r="B94" s="227" t="s">
        <v>2049</v>
      </c>
      <c r="C94" s="227" t="s">
        <v>2430</v>
      </c>
      <c r="D94" s="228">
        <v>6905</v>
      </c>
    </row>
    <row r="95" spans="1:4" ht="15.75">
      <c r="A95" s="227" t="s">
        <v>2050</v>
      </c>
      <c r="B95" s="227" t="s">
        <v>2051</v>
      </c>
      <c r="C95" s="227" t="s">
        <v>2430</v>
      </c>
      <c r="D95" s="228">
        <v>11510.69</v>
      </c>
    </row>
    <row r="96" spans="1:4" ht="15.75">
      <c r="A96" s="227" t="s">
        <v>2052</v>
      </c>
      <c r="B96" s="227" t="s">
        <v>2053</v>
      </c>
      <c r="C96" s="227" t="s">
        <v>2430</v>
      </c>
      <c r="D96" s="228">
        <v>3674.68</v>
      </c>
    </row>
    <row r="97" spans="1:4" ht="15.75">
      <c r="A97" s="227" t="s">
        <v>2054</v>
      </c>
      <c r="B97" s="227" t="s">
        <v>2055</v>
      </c>
      <c r="C97" s="227" t="s">
        <v>2430</v>
      </c>
      <c r="D97" s="228">
        <v>34273.199999999997</v>
      </c>
    </row>
    <row r="98" spans="1:4" ht="15.75">
      <c r="A98" s="227" t="s">
        <v>2056</v>
      </c>
      <c r="B98" s="227" t="s">
        <v>2057</v>
      </c>
      <c r="C98" s="227" t="s">
        <v>2430</v>
      </c>
      <c r="D98" s="228">
        <v>5383.8</v>
      </c>
    </row>
    <row r="99" spans="1:4" ht="15.75">
      <c r="A99" s="227" t="s">
        <v>2058</v>
      </c>
      <c r="B99" s="227" t="s">
        <v>2059</v>
      </c>
      <c r="C99" s="227" t="s">
        <v>2430</v>
      </c>
      <c r="D99" s="228">
        <v>63805.7</v>
      </c>
    </row>
    <row r="100" spans="1:4" ht="15.75">
      <c r="A100" s="227" t="s">
        <v>2060</v>
      </c>
      <c r="B100" s="227" t="s">
        <v>2061</v>
      </c>
      <c r="C100" s="227" t="s">
        <v>2430</v>
      </c>
      <c r="D100" s="228">
        <v>13330.4</v>
      </c>
    </row>
    <row r="101" spans="1:4" ht="15.75">
      <c r="A101" s="227" t="s">
        <v>2062</v>
      </c>
      <c r="B101" s="227" t="s">
        <v>2063</v>
      </c>
      <c r="C101" s="227" t="s">
        <v>2430</v>
      </c>
      <c r="D101" s="228">
        <v>5600.2</v>
      </c>
    </row>
    <row r="102" spans="1:4" ht="15.75">
      <c r="A102" s="227" t="s">
        <v>2064</v>
      </c>
      <c r="B102" s="227" t="s">
        <v>2065</v>
      </c>
      <c r="C102" s="227" t="s">
        <v>2430</v>
      </c>
      <c r="D102" s="228">
        <v>12506.6</v>
      </c>
    </row>
    <row r="103" spans="1:4" ht="15.75">
      <c r="A103" s="227" t="s">
        <v>2066</v>
      </c>
      <c r="B103" s="227" t="s">
        <v>2067</v>
      </c>
      <c r="C103" s="227" t="s">
        <v>2430</v>
      </c>
      <c r="D103" s="228">
        <v>15841</v>
      </c>
    </row>
    <row r="104" spans="1:4" ht="15.75">
      <c r="A104" s="227" t="s">
        <v>2068</v>
      </c>
      <c r="B104" s="227" t="s">
        <v>2069</v>
      </c>
      <c r="C104" s="227" t="s">
        <v>2430</v>
      </c>
      <c r="D104" s="228">
        <v>18249.400000000001</v>
      </c>
    </row>
    <row r="105" spans="1:4" ht="15.75">
      <c r="A105" s="227" t="s">
        <v>2070</v>
      </c>
      <c r="B105" s="227" t="s">
        <v>2071</v>
      </c>
      <c r="C105" s="227" t="s">
        <v>2430</v>
      </c>
      <c r="D105" s="228">
        <v>4974</v>
      </c>
    </row>
    <row r="106" spans="1:4" ht="15.75">
      <c r="A106" s="227" t="s">
        <v>2072</v>
      </c>
      <c r="B106" s="227" t="s">
        <v>2073</v>
      </c>
      <c r="C106" s="227" t="s">
        <v>2430</v>
      </c>
      <c r="D106" s="228">
        <v>8887.7000000000007</v>
      </c>
    </row>
    <row r="107" spans="1:4" ht="15.75">
      <c r="A107" s="227" t="s">
        <v>2074</v>
      </c>
      <c r="B107" s="227" t="s">
        <v>2075</v>
      </c>
      <c r="C107" s="227" t="s">
        <v>2430</v>
      </c>
      <c r="D107" s="228">
        <v>62045.9</v>
      </c>
    </row>
    <row r="108" spans="1:4" ht="15.75">
      <c r="A108" s="227" t="s">
        <v>2076</v>
      </c>
      <c r="B108" s="227" t="s">
        <v>2077</v>
      </c>
      <c r="C108" s="227" t="s">
        <v>2430</v>
      </c>
      <c r="D108" s="228">
        <v>129846.14</v>
      </c>
    </row>
    <row r="109" spans="1:4" ht="15.75">
      <c r="A109" s="227" t="s">
        <v>2078</v>
      </c>
      <c r="B109" s="227" t="s">
        <v>2079</v>
      </c>
      <c r="C109" s="227" t="s">
        <v>2430</v>
      </c>
      <c r="D109" s="228">
        <v>7384.7</v>
      </c>
    </row>
    <row r="110" spans="1:4" ht="15.75">
      <c r="A110" s="227" t="s">
        <v>2080</v>
      </c>
      <c r="B110" s="227" t="s">
        <v>2081</v>
      </c>
      <c r="C110" s="227" t="s">
        <v>2430</v>
      </c>
      <c r="D110" s="228">
        <v>19377.599999999999</v>
      </c>
    </row>
    <row r="111" spans="1:4" ht="15.75">
      <c r="A111" s="227" t="s">
        <v>2082</v>
      </c>
      <c r="B111" s="227" t="s">
        <v>2083</v>
      </c>
      <c r="C111" s="227" t="s">
        <v>2430</v>
      </c>
      <c r="D111" s="228">
        <v>29917.8</v>
      </c>
    </row>
    <row r="112" spans="1:4" ht="15.75">
      <c r="A112" s="227" t="s">
        <v>2084</v>
      </c>
      <c r="B112" s="227" t="s">
        <v>2085</v>
      </c>
      <c r="C112" s="227" t="s">
        <v>2430</v>
      </c>
      <c r="D112" s="228">
        <v>55217.5</v>
      </c>
    </row>
    <row r="113" spans="1:4" ht="15.75">
      <c r="A113" s="227" t="s">
        <v>2086</v>
      </c>
      <c r="B113" s="227" t="s">
        <v>2087</v>
      </c>
      <c r="C113" s="227" t="s">
        <v>2430</v>
      </c>
      <c r="D113" s="228">
        <v>18576.7</v>
      </c>
    </row>
    <row r="114" spans="1:4" ht="15.75">
      <c r="A114" s="227" t="s">
        <v>2088</v>
      </c>
      <c r="B114" s="227" t="s">
        <v>2089</v>
      </c>
      <c r="C114" s="227" t="s">
        <v>2430</v>
      </c>
      <c r="D114" s="228">
        <v>2770.7</v>
      </c>
    </row>
    <row r="115" spans="1:4" ht="15.75">
      <c r="A115" s="227" t="s">
        <v>2090</v>
      </c>
      <c r="B115" s="227" t="s">
        <v>2091</v>
      </c>
      <c r="C115" s="227" t="s">
        <v>2430</v>
      </c>
      <c r="D115" s="228">
        <v>7290.4</v>
      </c>
    </row>
    <row r="116" spans="1:4" ht="15.75">
      <c r="A116" s="227" t="s">
        <v>2092</v>
      </c>
      <c r="B116" s="227" t="s">
        <v>2093</v>
      </c>
      <c r="C116" s="227" t="s">
        <v>2430</v>
      </c>
      <c r="D116" s="228">
        <v>16507.46</v>
      </c>
    </row>
    <row r="117" spans="1:4" ht="15.75">
      <c r="A117" s="227" t="s">
        <v>2094</v>
      </c>
      <c r="B117" s="227" t="s">
        <v>2095</v>
      </c>
      <c r="C117" s="227" t="s">
        <v>2430</v>
      </c>
      <c r="D117" s="228">
        <v>9269.4</v>
      </c>
    </row>
    <row r="118" spans="1:4" ht="15.75">
      <c r="A118" s="227" t="s">
        <v>2096</v>
      </c>
      <c r="B118" s="227" t="s">
        <v>2097</v>
      </c>
      <c r="C118" s="227" t="s">
        <v>2430</v>
      </c>
      <c r="D118" s="228">
        <v>19735.8</v>
      </c>
    </row>
    <row r="119" spans="1:4" ht="15.75">
      <c r="A119" s="227" t="s">
        <v>2098</v>
      </c>
      <c r="B119" s="227" t="s">
        <v>2099</v>
      </c>
      <c r="C119" s="227" t="s">
        <v>2430</v>
      </c>
      <c r="D119" s="228">
        <v>1668.3</v>
      </c>
    </row>
    <row r="120" spans="1:4" ht="15.75">
      <c r="A120" s="227" t="s">
        <v>2100</v>
      </c>
      <c r="B120" s="227" t="s">
        <v>2101</v>
      </c>
      <c r="C120" s="227" t="s">
        <v>2430</v>
      </c>
      <c r="D120" s="228">
        <v>7748</v>
      </c>
    </row>
    <row r="121" spans="1:4" ht="15.75">
      <c r="A121" s="227" t="s">
        <v>2102</v>
      </c>
      <c r="B121" s="227" t="s">
        <v>2103</v>
      </c>
      <c r="C121" s="227" t="s">
        <v>2430</v>
      </c>
      <c r="D121" s="228">
        <v>1666.3</v>
      </c>
    </row>
    <row r="122" spans="1:4" ht="15.75">
      <c r="A122" s="227" t="s">
        <v>2104</v>
      </c>
      <c r="B122" s="227" t="s">
        <v>2105</v>
      </c>
      <c r="C122" s="227" t="s">
        <v>2430</v>
      </c>
      <c r="D122" s="228">
        <v>13696.9</v>
      </c>
    </row>
    <row r="123" spans="1:4" ht="15.75">
      <c r="A123" s="227" t="s">
        <v>2106</v>
      </c>
      <c r="B123" s="227" t="s">
        <v>2107</v>
      </c>
      <c r="C123" s="227" t="s">
        <v>2430</v>
      </c>
      <c r="D123" s="228">
        <v>37217.1</v>
      </c>
    </row>
    <row r="124" spans="1:4" ht="15.75">
      <c r="A124" s="227" t="s">
        <v>2108</v>
      </c>
      <c r="B124" s="227" t="s">
        <v>2109</v>
      </c>
      <c r="C124" s="227" t="s">
        <v>2430</v>
      </c>
      <c r="D124" s="228">
        <v>3726.4</v>
      </c>
    </row>
    <row r="125" spans="1:4" ht="15.75">
      <c r="A125" s="227" t="s">
        <v>2110</v>
      </c>
      <c r="B125" s="227" t="s">
        <v>2111</v>
      </c>
      <c r="C125" s="227" t="s">
        <v>2430</v>
      </c>
      <c r="D125" s="228">
        <v>4309.6000000000004</v>
      </c>
    </row>
    <row r="126" spans="1:4" ht="15.75">
      <c r="A126" s="227" t="s">
        <v>2112</v>
      </c>
      <c r="B126" s="227" t="s">
        <v>2113</v>
      </c>
      <c r="C126" s="227" t="s">
        <v>2424</v>
      </c>
      <c r="D126" s="228">
        <v>31485.46</v>
      </c>
    </row>
    <row r="127" spans="1:4" ht="15.75">
      <c r="A127" s="227" t="s">
        <v>2114</v>
      </c>
      <c r="B127" s="227" t="s">
        <v>2115</v>
      </c>
      <c r="C127" s="227" t="s">
        <v>2424</v>
      </c>
      <c r="D127" s="228">
        <v>23257.47</v>
      </c>
    </row>
    <row r="128" spans="1:4" ht="15.75">
      <c r="A128" s="227" t="s">
        <v>2116</v>
      </c>
      <c r="B128" s="227" t="s">
        <v>2117</v>
      </c>
      <c r="C128" s="227" t="s">
        <v>2424</v>
      </c>
      <c r="D128" s="228">
        <v>11178.21</v>
      </c>
    </row>
    <row r="129" spans="1:4" ht="15.75">
      <c r="A129" s="227" t="s">
        <v>2118</v>
      </c>
      <c r="B129" s="227" t="s">
        <v>2119</v>
      </c>
      <c r="C129" s="227" t="s">
        <v>2424</v>
      </c>
      <c r="D129" s="228">
        <v>10655</v>
      </c>
    </row>
    <row r="130" spans="1:4" ht="15.75">
      <c r="A130" s="227" t="s">
        <v>2120</v>
      </c>
      <c r="B130" s="227" t="s">
        <v>2119</v>
      </c>
      <c r="C130" s="227" t="s">
        <v>2424</v>
      </c>
      <c r="D130" s="228">
        <v>10655</v>
      </c>
    </row>
    <row r="131" spans="1:4" ht="15.75">
      <c r="A131" s="227" t="s">
        <v>2121</v>
      </c>
      <c r="B131" s="227" t="s">
        <v>2119</v>
      </c>
      <c r="C131" s="227" t="s">
        <v>2424</v>
      </c>
      <c r="D131" s="228">
        <v>10654</v>
      </c>
    </row>
    <row r="132" spans="1:4" ht="15.75">
      <c r="A132" s="227" t="s">
        <v>2122</v>
      </c>
      <c r="B132" s="227" t="s">
        <v>2123</v>
      </c>
      <c r="C132" s="227" t="s">
        <v>2430</v>
      </c>
      <c r="D132" s="228">
        <v>290594</v>
      </c>
    </row>
    <row r="133" spans="1:4" ht="15.75">
      <c r="A133" s="227" t="s">
        <v>2124</v>
      </c>
      <c r="B133" s="227" t="s">
        <v>2125</v>
      </c>
      <c r="C133" s="227" t="s">
        <v>2430</v>
      </c>
      <c r="D133" s="228">
        <v>19500</v>
      </c>
    </row>
    <row r="134" spans="1:4" ht="15.75">
      <c r="A134" s="227" t="s">
        <v>2126</v>
      </c>
      <c r="B134" s="227" t="s">
        <v>2127</v>
      </c>
      <c r="C134" s="227" t="s">
        <v>2424</v>
      </c>
      <c r="D134" s="228">
        <v>11691</v>
      </c>
    </row>
    <row r="135" spans="1:4" ht="15.75">
      <c r="A135" s="227" t="s">
        <v>2128</v>
      </c>
      <c r="B135" s="227" t="s">
        <v>2129</v>
      </c>
      <c r="C135" s="227" t="s">
        <v>2430</v>
      </c>
      <c r="D135" s="228">
        <v>267750</v>
      </c>
    </row>
    <row r="136" spans="1:4" ht="15.75">
      <c r="A136" s="227" t="s">
        <v>2130</v>
      </c>
      <c r="B136" s="227" t="s">
        <v>2131</v>
      </c>
      <c r="C136" s="227" t="s">
        <v>2424</v>
      </c>
      <c r="D136" s="228">
        <v>4780.67</v>
      </c>
    </row>
    <row r="137" spans="1:4" ht="15.75">
      <c r="A137" s="227" t="s">
        <v>2132</v>
      </c>
      <c r="B137" s="227" t="s">
        <v>2133</v>
      </c>
      <c r="C137" s="227" t="s">
        <v>2424</v>
      </c>
      <c r="D137" s="228">
        <v>4780.67</v>
      </c>
    </row>
    <row r="138" spans="1:4" ht="15.75">
      <c r="A138" s="227" t="s">
        <v>2134</v>
      </c>
      <c r="B138" s="227" t="s">
        <v>2135</v>
      </c>
      <c r="C138" s="227" t="s">
        <v>2424</v>
      </c>
      <c r="D138" s="228">
        <v>5690.33</v>
      </c>
    </row>
    <row r="139" spans="1:4" ht="15.75">
      <c r="A139" s="227" t="s">
        <v>2136</v>
      </c>
      <c r="B139" s="227" t="s">
        <v>2137</v>
      </c>
      <c r="C139" s="227" t="s">
        <v>2424</v>
      </c>
      <c r="D139" s="228">
        <v>5690.32</v>
      </c>
    </row>
    <row r="140" spans="1:4" ht="15.75">
      <c r="A140" s="227" t="s">
        <v>2138</v>
      </c>
      <c r="B140" s="227" t="s">
        <v>2139</v>
      </c>
      <c r="C140" s="227" t="s">
        <v>2424</v>
      </c>
      <c r="D140" s="228">
        <v>4068.5</v>
      </c>
    </row>
    <row r="141" spans="1:4" ht="15.75">
      <c r="A141" s="227" t="s">
        <v>2140</v>
      </c>
      <c r="B141" s="227" t="s">
        <v>2141</v>
      </c>
      <c r="C141" s="227" t="s">
        <v>2430</v>
      </c>
      <c r="D141" s="228">
        <v>25857</v>
      </c>
    </row>
    <row r="142" spans="1:4" ht="15.75">
      <c r="A142" s="227" t="s">
        <v>2142</v>
      </c>
      <c r="B142" s="227" t="s">
        <v>2143</v>
      </c>
      <c r="C142" s="227" t="s">
        <v>2430</v>
      </c>
      <c r="D142" s="228">
        <v>13210.65</v>
      </c>
    </row>
    <row r="143" spans="1:4" ht="15.75">
      <c r="A143" s="227" t="s">
        <v>2144</v>
      </c>
      <c r="B143" s="227" t="s">
        <v>2145</v>
      </c>
      <c r="C143" s="227" t="s">
        <v>2430</v>
      </c>
      <c r="D143" s="228">
        <v>8438.69</v>
      </c>
    </row>
    <row r="144" spans="1:4" ht="15.75">
      <c r="A144" s="227" t="s">
        <v>2146</v>
      </c>
      <c r="B144" s="227" t="s">
        <v>2147</v>
      </c>
      <c r="C144" s="227" t="s">
        <v>2430</v>
      </c>
      <c r="D144" s="228">
        <v>20000</v>
      </c>
    </row>
    <row r="145" spans="1:4" ht="15.75">
      <c r="A145" s="227" t="s">
        <v>2148</v>
      </c>
      <c r="B145" s="227" t="s">
        <v>2149</v>
      </c>
      <c r="C145" s="227" t="s">
        <v>2424</v>
      </c>
      <c r="D145" s="228">
        <v>41600.980000000003</v>
      </c>
    </row>
    <row r="146" spans="1:4" ht="15.75">
      <c r="A146" s="227" t="s">
        <v>2150</v>
      </c>
      <c r="B146" s="227" t="s">
        <v>2151</v>
      </c>
      <c r="C146" s="227" t="s">
        <v>2424</v>
      </c>
      <c r="D146" s="228">
        <v>10483.69</v>
      </c>
    </row>
    <row r="147" spans="1:4" ht="15.75">
      <c r="A147" s="227" t="s">
        <v>2152</v>
      </c>
      <c r="B147" s="227" t="s">
        <v>2153</v>
      </c>
      <c r="C147" s="227" t="s">
        <v>2430</v>
      </c>
      <c r="D147" s="228">
        <v>5686.25</v>
      </c>
    </row>
    <row r="148" spans="1:4" ht="15.75">
      <c r="A148" s="227" t="s">
        <v>2154</v>
      </c>
      <c r="B148" s="227" t="s">
        <v>2155</v>
      </c>
      <c r="C148" s="227" t="s">
        <v>2423</v>
      </c>
      <c r="D148" s="228">
        <v>14712.32</v>
      </c>
    </row>
    <row r="149" spans="1:4" ht="15.75">
      <c r="A149" s="227" t="s">
        <v>2156</v>
      </c>
      <c r="B149" s="227" t="s">
        <v>2157</v>
      </c>
      <c r="C149" s="227" t="s">
        <v>2423</v>
      </c>
      <c r="D149" s="228">
        <v>6287.87</v>
      </c>
    </row>
    <row r="150" spans="1:4" ht="15.75">
      <c r="A150" s="227" t="s">
        <v>2158</v>
      </c>
      <c r="B150" s="227" t="s">
        <v>2159</v>
      </c>
      <c r="C150" s="227" t="s">
        <v>2423</v>
      </c>
      <c r="D150" s="228">
        <v>13417.13</v>
      </c>
    </row>
    <row r="151" spans="1:4" ht="15.75">
      <c r="A151" s="227" t="s">
        <v>2160</v>
      </c>
      <c r="B151" s="227" t="s">
        <v>2161</v>
      </c>
      <c r="C151" s="227" t="s">
        <v>2423</v>
      </c>
      <c r="D151" s="228">
        <v>6715.3</v>
      </c>
    </row>
    <row r="152" spans="1:4" ht="15.75">
      <c r="A152" s="227" t="s">
        <v>2162</v>
      </c>
      <c r="B152" s="227" t="s">
        <v>2163</v>
      </c>
      <c r="C152" s="227" t="s">
        <v>2423</v>
      </c>
      <c r="D152" s="228">
        <v>7274.09</v>
      </c>
    </row>
    <row r="153" spans="1:4" ht="15.75">
      <c r="A153" s="227" t="s">
        <v>2164</v>
      </c>
      <c r="B153" s="227" t="s">
        <v>2165</v>
      </c>
      <c r="C153" s="227" t="s">
        <v>2423</v>
      </c>
      <c r="D153" s="228">
        <v>12125.22</v>
      </c>
    </row>
    <row r="154" spans="1:4" ht="15.75">
      <c r="A154" s="227" t="s">
        <v>2166</v>
      </c>
      <c r="B154" s="227" t="s">
        <v>2167</v>
      </c>
      <c r="C154" s="227" t="s">
        <v>2423</v>
      </c>
      <c r="D154" s="228">
        <v>6078.72</v>
      </c>
    </row>
    <row r="155" spans="1:4" ht="15.75">
      <c r="A155" s="227" t="s">
        <v>2168</v>
      </c>
      <c r="B155" s="227" t="s">
        <v>2169</v>
      </c>
      <c r="C155" s="227" t="s">
        <v>2423</v>
      </c>
      <c r="D155" s="228">
        <v>4578.08</v>
      </c>
    </row>
    <row r="156" spans="1:4" ht="15.75">
      <c r="A156" s="227" t="s">
        <v>2170</v>
      </c>
      <c r="B156" s="227" t="s">
        <v>2171</v>
      </c>
      <c r="C156" s="227" t="s">
        <v>2423</v>
      </c>
      <c r="D156" s="228">
        <v>8821.49</v>
      </c>
    </row>
    <row r="157" spans="1:4" ht="15.75">
      <c r="A157" s="227" t="s">
        <v>2172</v>
      </c>
      <c r="B157" s="227" t="s">
        <v>2173</v>
      </c>
      <c r="C157" s="227" t="s">
        <v>2423</v>
      </c>
      <c r="D157" s="228">
        <v>19738.48</v>
      </c>
    </row>
    <row r="158" spans="1:4" ht="15.75">
      <c r="A158" s="227" t="s">
        <v>2174</v>
      </c>
      <c r="B158" s="227" t="s">
        <v>2175</v>
      </c>
      <c r="C158" s="227" t="s">
        <v>2423</v>
      </c>
      <c r="D158" s="228">
        <v>7727</v>
      </c>
    </row>
    <row r="159" spans="1:4" ht="15.75">
      <c r="A159" s="227" t="s">
        <v>2176</v>
      </c>
      <c r="B159" s="227" t="s">
        <v>2177</v>
      </c>
      <c r="C159" s="227" t="s">
        <v>2423</v>
      </c>
      <c r="D159" s="228">
        <v>7727</v>
      </c>
    </row>
    <row r="160" spans="1:4" ht="15.75">
      <c r="A160" s="227" t="s">
        <v>2178</v>
      </c>
      <c r="B160" s="227" t="s">
        <v>2179</v>
      </c>
      <c r="C160" s="227" t="s">
        <v>2423</v>
      </c>
      <c r="D160" s="228">
        <v>7727</v>
      </c>
    </row>
    <row r="161" spans="1:4" ht="15.75">
      <c r="A161" s="227" t="s">
        <v>2180</v>
      </c>
      <c r="B161" s="227" t="s">
        <v>2181</v>
      </c>
      <c r="C161" s="227" t="s">
        <v>2423</v>
      </c>
      <c r="D161" s="228">
        <v>7727</v>
      </c>
    </row>
    <row r="162" spans="1:4" ht="15.75">
      <c r="A162" s="227" t="s">
        <v>2182</v>
      </c>
      <c r="B162" s="227" t="s">
        <v>2183</v>
      </c>
      <c r="C162" s="227" t="s">
        <v>2423</v>
      </c>
      <c r="D162" s="228">
        <v>7727</v>
      </c>
    </row>
    <row r="163" spans="1:4" ht="15.75">
      <c r="A163" s="227" t="s">
        <v>2184</v>
      </c>
      <c r="B163" s="227" t="s">
        <v>2185</v>
      </c>
      <c r="C163" s="227" t="s">
        <v>2423</v>
      </c>
      <c r="D163" s="228">
        <v>7727</v>
      </c>
    </row>
    <row r="164" spans="1:4" ht="15.75">
      <c r="A164" s="227" t="s">
        <v>2186</v>
      </c>
      <c r="B164" s="227" t="s">
        <v>2187</v>
      </c>
      <c r="C164" s="227" t="s">
        <v>2423</v>
      </c>
      <c r="D164" s="228">
        <v>7727</v>
      </c>
    </row>
    <row r="165" spans="1:4" ht="15.75">
      <c r="A165" s="227" t="s">
        <v>2188</v>
      </c>
      <c r="B165" s="227" t="s">
        <v>2189</v>
      </c>
      <c r="C165" s="227" t="s">
        <v>2423</v>
      </c>
      <c r="D165" s="228">
        <v>7727</v>
      </c>
    </row>
    <row r="166" spans="1:4" ht="15.75">
      <c r="A166" s="227" t="s">
        <v>2190</v>
      </c>
      <c r="B166" s="227" t="s">
        <v>2191</v>
      </c>
      <c r="C166" s="227" t="s">
        <v>2423</v>
      </c>
      <c r="D166" s="228">
        <v>8420.7000000000007</v>
      </c>
    </row>
    <row r="167" spans="1:4" ht="15.75">
      <c r="A167" s="227" t="s">
        <v>2192</v>
      </c>
      <c r="B167" s="227" t="s">
        <v>2193</v>
      </c>
      <c r="C167" s="227" t="s">
        <v>2423</v>
      </c>
      <c r="D167" s="228">
        <v>8420.7000000000007</v>
      </c>
    </row>
    <row r="168" spans="1:4" ht="15.75">
      <c r="A168" s="227" t="s">
        <v>2194</v>
      </c>
      <c r="B168" s="227" t="s">
        <v>2195</v>
      </c>
      <c r="C168" s="227" t="s">
        <v>2423</v>
      </c>
      <c r="D168" s="228">
        <v>8420.7000000000007</v>
      </c>
    </row>
    <row r="169" spans="1:4" ht="15.75">
      <c r="A169" s="227" t="s">
        <v>2196</v>
      </c>
      <c r="B169" s="227" t="s">
        <v>2197</v>
      </c>
      <c r="C169" s="227" t="s">
        <v>2423</v>
      </c>
      <c r="D169" s="228">
        <v>8420.7000000000007</v>
      </c>
    </row>
    <row r="170" spans="1:4" ht="15.75">
      <c r="A170" s="227" t="s">
        <v>2198</v>
      </c>
      <c r="B170" s="227" t="s">
        <v>2199</v>
      </c>
      <c r="C170" s="227" t="s">
        <v>2423</v>
      </c>
      <c r="D170" s="228">
        <v>8420.7000000000007</v>
      </c>
    </row>
    <row r="171" spans="1:4" ht="15.75">
      <c r="A171" s="227" t="s">
        <v>2200</v>
      </c>
      <c r="B171" s="227" t="s">
        <v>2201</v>
      </c>
      <c r="C171" s="227" t="s">
        <v>2423</v>
      </c>
      <c r="D171" s="228">
        <v>8420.7000000000007</v>
      </c>
    </row>
    <row r="172" spans="1:4" ht="15.75">
      <c r="A172" s="227" t="s">
        <v>2202</v>
      </c>
      <c r="B172" s="227" t="s">
        <v>2203</v>
      </c>
      <c r="C172" s="227" t="s">
        <v>2423</v>
      </c>
      <c r="D172" s="228">
        <v>8420.7000000000007</v>
      </c>
    </row>
    <row r="173" spans="1:4" ht="15.75">
      <c r="A173" s="227" t="s">
        <v>2204</v>
      </c>
      <c r="B173" s="227" t="s">
        <v>2205</v>
      </c>
      <c r="C173" s="227" t="s">
        <v>2423</v>
      </c>
      <c r="D173" s="228">
        <v>8420.7000000000007</v>
      </c>
    </row>
    <row r="174" spans="1:4" ht="15.75">
      <c r="A174" s="227" t="s">
        <v>2206</v>
      </c>
      <c r="B174" s="227" t="s">
        <v>2207</v>
      </c>
      <c r="C174" s="227" t="s">
        <v>2423</v>
      </c>
      <c r="D174" s="228">
        <v>8420.7000000000007</v>
      </c>
    </row>
    <row r="175" spans="1:4" ht="15.75">
      <c r="A175" s="227" t="s">
        <v>2208</v>
      </c>
      <c r="B175" s="227" t="s">
        <v>2209</v>
      </c>
      <c r="C175" s="227" t="s">
        <v>2423</v>
      </c>
      <c r="D175" s="228">
        <v>11194.32</v>
      </c>
    </row>
    <row r="176" spans="1:4" ht="15.75">
      <c r="A176" s="227" t="s">
        <v>2210</v>
      </c>
      <c r="B176" s="227" t="s">
        <v>2211</v>
      </c>
      <c r="C176" s="227" t="s">
        <v>2423</v>
      </c>
      <c r="D176" s="228">
        <v>13296.91</v>
      </c>
    </row>
    <row r="177" spans="1:4" ht="15.75">
      <c r="A177" s="227" t="s">
        <v>2212</v>
      </c>
      <c r="B177" s="227" t="s">
        <v>2213</v>
      </c>
      <c r="C177" s="227" t="s">
        <v>2423</v>
      </c>
      <c r="D177" s="228">
        <v>13296.91</v>
      </c>
    </row>
    <row r="178" spans="1:4" ht="15.75">
      <c r="A178" s="227" t="s">
        <v>2214</v>
      </c>
      <c r="B178" s="227" t="s">
        <v>2215</v>
      </c>
      <c r="C178" s="227" t="s">
        <v>2430</v>
      </c>
      <c r="D178" s="228">
        <v>15074.97</v>
      </c>
    </row>
    <row r="179" spans="1:4" ht="15.75">
      <c r="A179" s="227" t="s">
        <v>2216</v>
      </c>
      <c r="B179" s="227" t="s">
        <v>2217</v>
      </c>
      <c r="C179" s="227" t="s">
        <v>2424</v>
      </c>
      <c r="D179" s="228">
        <v>2498.92</v>
      </c>
    </row>
    <row r="180" spans="1:4" ht="15.75">
      <c r="A180" s="227" t="s">
        <v>2218</v>
      </c>
      <c r="B180" s="227" t="s">
        <v>2219</v>
      </c>
      <c r="C180" s="227" t="s">
        <v>2430</v>
      </c>
      <c r="D180" s="228">
        <v>9109</v>
      </c>
    </row>
    <row r="181" spans="1:4" ht="15.75">
      <c r="A181" s="227" t="s">
        <v>2220</v>
      </c>
      <c r="B181" s="227" t="s">
        <v>2215</v>
      </c>
      <c r="C181" s="227" t="s">
        <v>2413</v>
      </c>
      <c r="D181" s="228">
        <v>2838.22</v>
      </c>
    </row>
    <row r="182" spans="1:4" ht="15.75">
      <c r="A182" s="227" t="s">
        <v>2221</v>
      </c>
      <c r="B182" s="227" t="s">
        <v>2222</v>
      </c>
      <c r="C182" s="227" t="s">
        <v>2430</v>
      </c>
      <c r="D182" s="228">
        <v>4080</v>
      </c>
    </row>
    <row r="183" spans="1:4" ht="15.75">
      <c r="A183" s="227" t="s">
        <v>2223</v>
      </c>
      <c r="B183" s="227" t="s">
        <v>2224</v>
      </c>
      <c r="C183" s="227" t="s">
        <v>2424</v>
      </c>
      <c r="D183" s="228">
        <v>69048.5</v>
      </c>
    </row>
    <row r="184" spans="1:4" ht="15.75">
      <c r="A184" s="227" t="s">
        <v>2225</v>
      </c>
      <c r="B184" s="227" t="s">
        <v>2226</v>
      </c>
      <c r="C184" s="227" t="s">
        <v>2430</v>
      </c>
      <c r="D184" s="228">
        <v>7260</v>
      </c>
    </row>
    <row r="185" spans="1:4" ht="15.75">
      <c r="A185" s="227" t="s">
        <v>2227</v>
      </c>
      <c r="B185" s="227" t="s">
        <v>2228</v>
      </c>
      <c r="C185" s="227" t="s">
        <v>2424</v>
      </c>
      <c r="D185" s="228">
        <v>15991.46</v>
      </c>
    </row>
    <row r="186" spans="1:4" ht="15.75">
      <c r="A186" s="227" t="s">
        <v>2229</v>
      </c>
      <c r="B186" s="227" t="s">
        <v>2230</v>
      </c>
      <c r="C186" s="227" t="s">
        <v>2424</v>
      </c>
      <c r="D186" s="228">
        <v>13281.45</v>
      </c>
    </row>
    <row r="187" spans="1:4" ht="15.75">
      <c r="A187" s="227" t="s">
        <v>2231</v>
      </c>
      <c r="B187" s="227" t="s">
        <v>2232</v>
      </c>
      <c r="C187" s="227" t="s">
        <v>2424</v>
      </c>
      <c r="D187" s="228">
        <v>13281.45</v>
      </c>
    </row>
    <row r="188" spans="1:4" ht="15.75">
      <c r="A188" s="227" t="s">
        <v>2233</v>
      </c>
      <c r="B188" s="227" t="s">
        <v>2234</v>
      </c>
      <c r="C188" s="227" t="s">
        <v>2430</v>
      </c>
      <c r="D188" s="228">
        <v>13898.7</v>
      </c>
    </row>
    <row r="189" spans="1:4" ht="15.75">
      <c r="A189" s="227" t="s">
        <v>2235</v>
      </c>
      <c r="B189" s="227" t="s">
        <v>2236</v>
      </c>
      <c r="C189" s="227" t="s">
        <v>2413</v>
      </c>
      <c r="D189" s="228">
        <v>6175.18</v>
      </c>
    </row>
    <row r="190" spans="1:4" ht="15.75">
      <c r="A190" s="227" t="s">
        <v>2237</v>
      </c>
      <c r="B190" s="227" t="s">
        <v>2238</v>
      </c>
      <c r="C190" s="227" t="s">
        <v>2413</v>
      </c>
      <c r="D190" s="228">
        <v>6175.18</v>
      </c>
    </row>
    <row r="191" spans="1:4" ht="15.75">
      <c r="A191" s="227" t="s">
        <v>2239</v>
      </c>
      <c r="B191" s="227" t="s">
        <v>2240</v>
      </c>
      <c r="C191" s="227" t="s">
        <v>2413</v>
      </c>
      <c r="D191" s="228">
        <v>6175.18</v>
      </c>
    </row>
    <row r="192" spans="1:4" ht="15.75">
      <c r="A192" s="227" t="s">
        <v>2241</v>
      </c>
      <c r="B192" s="227" t="s">
        <v>2242</v>
      </c>
      <c r="C192" s="227" t="s">
        <v>2430</v>
      </c>
      <c r="D192" s="228">
        <v>28331</v>
      </c>
    </row>
    <row r="193" spans="1:5" ht="15.75">
      <c r="A193" s="227" t="s">
        <v>2243</v>
      </c>
      <c r="B193" s="227" t="s">
        <v>2244</v>
      </c>
      <c r="C193" s="227" t="s">
        <v>2430</v>
      </c>
      <c r="D193" s="228">
        <v>12056.39</v>
      </c>
    </row>
    <row r="194" spans="1:5" ht="15.75">
      <c r="A194" s="227" t="s">
        <v>2245</v>
      </c>
      <c r="B194" s="227" t="s">
        <v>2244</v>
      </c>
      <c r="C194" s="227" t="s">
        <v>2430</v>
      </c>
      <c r="D194" s="228">
        <v>12056.38</v>
      </c>
    </row>
    <row r="195" spans="1:5" ht="15.75">
      <c r="A195" s="227" t="s">
        <v>2246</v>
      </c>
      <c r="B195" s="227" t="s">
        <v>2247</v>
      </c>
      <c r="C195" s="227" t="s">
        <v>2430</v>
      </c>
      <c r="D195" s="228">
        <v>24950</v>
      </c>
    </row>
    <row r="196" spans="1:5" ht="15.75">
      <c r="A196" s="227" t="s">
        <v>2248</v>
      </c>
      <c r="B196" s="227" t="s">
        <v>2249</v>
      </c>
      <c r="C196" s="227" t="s">
        <v>2458</v>
      </c>
      <c r="D196" s="228">
        <v>6640.25</v>
      </c>
    </row>
    <row r="197" spans="1:5" ht="15.75">
      <c r="A197" s="227" t="s">
        <v>2250</v>
      </c>
      <c r="B197" s="227" t="s">
        <v>2251</v>
      </c>
      <c r="C197" s="227" t="s">
        <v>2458</v>
      </c>
      <c r="D197" s="228">
        <v>6640.25</v>
      </c>
    </row>
    <row r="198" spans="1:5" ht="15.75">
      <c r="A198" s="227" t="s">
        <v>2252</v>
      </c>
      <c r="B198" s="227" t="s">
        <v>2253</v>
      </c>
      <c r="C198" s="227" t="s">
        <v>2413</v>
      </c>
      <c r="D198" s="228">
        <v>8206.02</v>
      </c>
    </row>
    <row r="199" spans="1:5" ht="15.75">
      <c r="A199" s="227" t="s">
        <v>2254</v>
      </c>
      <c r="B199" s="227" t="s">
        <v>2255</v>
      </c>
      <c r="C199" s="227" t="s">
        <v>2413</v>
      </c>
      <c r="D199" s="228">
        <v>8206.02</v>
      </c>
    </row>
    <row r="200" spans="1:5" ht="15.75">
      <c r="A200" s="227" t="s">
        <v>2256</v>
      </c>
      <c r="B200" s="227" t="s">
        <v>2257</v>
      </c>
      <c r="C200" s="227" t="s">
        <v>2424</v>
      </c>
      <c r="D200" s="228">
        <v>171239.77</v>
      </c>
    </row>
    <row r="201" spans="1:5" ht="15.75">
      <c r="A201" s="227" t="s">
        <v>2258</v>
      </c>
      <c r="B201" s="227" t="s">
        <v>2259</v>
      </c>
      <c r="C201" s="227" t="s">
        <v>2424</v>
      </c>
      <c r="D201" s="228">
        <v>5842</v>
      </c>
    </row>
    <row r="202" spans="1:5" ht="15.75">
      <c r="A202" s="227" t="s">
        <v>2260</v>
      </c>
      <c r="B202" s="227" t="s">
        <v>2261</v>
      </c>
      <c r="C202" s="227" t="s">
        <v>2413</v>
      </c>
      <c r="D202" s="228">
        <v>8939.59</v>
      </c>
    </row>
    <row r="203" spans="1:5" ht="15.75">
      <c r="A203" s="227" t="s">
        <v>2262</v>
      </c>
      <c r="B203" s="227" t="s">
        <v>2263</v>
      </c>
      <c r="C203" s="227" t="s">
        <v>2413</v>
      </c>
      <c r="D203" s="228">
        <v>8939.58</v>
      </c>
    </row>
    <row r="204" spans="1:5" ht="15.75">
      <c r="A204" s="227" t="s">
        <v>2264</v>
      </c>
      <c r="B204" s="227" t="s">
        <v>2265</v>
      </c>
      <c r="C204" s="227" t="s">
        <v>2413</v>
      </c>
      <c r="D204" s="228">
        <v>8000</v>
      </c>
    </row>
    <row r="205" spans="1:5" ht="15.75">
      <c r="A205" s="227" t="s">
        <v>2266</v>
      </c>
      <c r="B205" s="227" t="s">
        <v>2267</v>
      </c>
      <c r="C205" s="227" t="s">
        <v>2413</v>
      </c>
      <c r="D205" s="228">
        <v>8000</v>
      </c>
    </row>
    <row r="206" spans="1:5" ht="15.75">
      <c r="A206" s="227" t="s">
        <v>2484</v>
      </c>
      <c r="B206" s="227" t="s">
        <v>2485</v>
      </c>
      <c r="C206" s="227" t="s">
        <v>2430</v>
      </c>
      <c r="D206" s="228">
        <v>5720.85</v>
      </c>
    </row>
    <row r="207" spans="1:5" ht="15.75">
      <c r="A207" s="227" t="s">
        <v>2486</v>
      </c>
      <c r="B207" s="227" t="s">
        <v>2487</v>
      </c>
      <c r="C207" s="227" t="s">
        <v>2413</v>
      </c>
      <c r="D207" s="228">
        <v>7145.85</v>
      </c>
    </row>
    <row r="208" spans="1:5" s="11" customFormat="1" ht="15.75">
      <c r="A208" s="229" t="s">
        <v>2700</v>
      </c>
      <c r="B208" s="229" t="s">
        <v>2701</v>
      </c>
      <c r="C208" s="230" t="s">
        <v>2665</v>
      </c>
      <c r="D208" s="231">
        <v>11000</v>
      </c>
      <c r="E208" s="178"/>
    </row>
    <row r="209" spans="1:5" s="11" customFormat="1" ht="15.75">
      <c r="A209" s="229" t="s">
        <v>2702</v>
      </c>
      <c r="B209" s="229" t="s">
        <v>2703</v>
      </c>
      <c r="C209" s="230" t="s">
        <v>2665</v>
      </c>
      <c r="D209" s="231">
        <v>12000</v>
      </c>
      <c r="E209" s="178"/>
    </row>
    <row r="210" spans="1:5" s="11" customFormat="1" ht="15.75">
      <c r="A210" s="229" t="s">
        <v>2704</v>
      </c>
      <c r="B210" s="229" t="s">
        <v>2705</v>
      </c>
      <c r="C210" s="230" t="s">
        <v>2665</v>
      </c>
      <c r="D210" s="231">
        <v>12000</v>
      </c>
      <c r="E210" s="178"/>
    </row>
    <row r="211" spans="1:5" ht="15.75">
      <c r="A211" s="232" t="s">
        <v>2745</v>
      </c>
      <c r="B211" s="227" t="s">
        <v>2746</v>
      </c>
      <c r="C211" s="227" t="s">
        <v>2658</v>
      </c>
      <c r="D211" s="228">
        <v>23500</v>
      </c>
    </row>
    <row r="212" spans="1:5" s="11" customFormat="1" ht="15.75">
      <c r="A212" s="233" t="s">
        <v>2753</v>
      </c>
      <c r="B212" s="233" t="s">
        <v>2754</v>
      </c>
      <c r="C212" s="233" t="s">
        <v>2728</v>
      </c>
      <c r="D212" s="231">
        <v>10776.09</v>
      </c>
      <c r="E212" s="178"/>
    </row>
    <row r="213" spans="1:5" s="11" customFormat="1" ht="15.75">
      <c r="A213" s="230" t="s">
        <v>2808</v>
      </c>
      <c r="B213" s="230" t="s">
        <v>2809</v>
      </c>
      <c r="C213" s="230" t="s">
        <v>2810</v>
      </c>
      <c r="D213" s="231">
        <v>13797.92</v>
      </c>
      <c r="E213" s="178"/>
    </row>
    <row r="214" spans="1:5" s="11" customFormat="1" ht="15.75">
      <c r="A214" s="230" t="s">
        <v>2811</v>
      </c>
      <c r="B214" s="230" t="s">
        <v>2812</v>
      </c>
      <c r="C214" s="230" t="s">
        <v>2420</v>
      </c>
      <c r="D214" s="231">
        <v>8585.1299999999992</v>
      </c>
      <c r="E214" s="178"/>
    </row>
    <row r="215" spans="1:5" s="11" customFormat="1" ht="15.75">
      <c r="A215" s="230" t="s">
        <v>2813</v>
      </c>
      <c r="B215" s="230" t="s">
        <v>2814</v>
      </c>
      <c r="C215" s="230" t="s">
        <v>2420</v>
      </c>
      <c r="D215" s="231">
        <v>9888.73</v>
      </c>
      <c r="E215" s="178"/>
    </row>
    <row r="216" spans="1:5" s="11" customFormat="1" ht="15.75">
      <c r="A216" s="230" t="s">
        <v>2861</v>
      </c>
      <c r="B216" s="230" t="s">
        <v>2862</v>
      </c>
      <c r="C216" s="230" t="s">
        <v>2728</v>
      </c>
      <c r="D216" s="231">
        <v>15258.46</v>
      </c>
      <c r="E216" s="178"/>
    </row>
    <row r="217" spans="1:5" s="11" customFormat="1" ht="15.75">
      <c r="A217" s="230" t="s">
        <v>2860</v>
      </c>
      <c r="B217" s="230" t="s">
        <v>2863</v>
      </c>
      <c r="C217" s="230" t="s">
        <v>2728</v>
      </c>
      <c r="D217" s="231">
        <v>15258.46</v>
      </c>
      <c r="E217" s="178"/>
    </row>
    <row r="218" spans="1:5" s="11" customFormat="1" ht="18">
      <c r="A218" s="234" t="s">
        <v>2898</v>
      </c>
      <c r="B218" s="234" t="s">
        <v>3092</v>
      </c>
      <c r="C218" s="234" t="s">
        <v>2867</v>
      </c>
      <c r="D218" s="237">
        <v>13750</v>
      </c>
      <c r="E218" s="178"/>
    </row>
    <row r="219" spans="1:5" s="11" customFormat="1" ht="18">
      <c r="A219" s="234" t="s">
        <v>2899</v>
      </c>
      <c r="B219" s="234" t="s">
        <v>2900</v>
      </c>
      <c r="C219" s="234" t="s">
        <v>2867</v>
      </c>
      <c r="D219" s="237">
        <v>40000</v>
      </c>
      <c r="E219" s="178"/>
    </row>
    <row r="220" spans="1:5" ht="18">
      <c r="A220" s="230" t="s">
        <v>2926</v>
      </c>
      <c r="B220" s="230" t="s">
        <v>2927</v>
      </c>
      <c r="C220" s="234" t="s">
        <v>2867</v>
      </c>
      <c r="D220" s="237">
        <v>10029</v>
      </c>
    </row>
    <row r="221" spans="1:5" ht="15.75">
      <c r="A221" s="223"/>
      <c r="B221" s="223"/>
      <c r="C221" s="223"/>
      <c r="D221" s="236">
        <f>SUM(D6:D220)</f>
        <v>3534140.8200000022</v>
      </c>
    </row>
  </sheetData>
  <pageMargins left="0.75" right="0.75" top="1" bottom="1" header="0.5" footer="0.5"/>
  <pageSetup scale="7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H86"/>
  <sheetViews>
    <sheetView topLeftCell="A64" workbookViewId="0">
      <selection activeCell="D82" sqref="A1:D82"/>
    </sheetView>
  </sheetViews>
  <sheetFormatPr defaultRowHeight="15"/>
  <cols>
    <col min="2" max="2" width="36.28515625" customWidth="1"/>
    <col min="3" max="3" width="19.140625" customWidth="1"/>
    <col min="4" max="4" width="34.28515625" customWidth="1"/>
    <col min="7" max="7" width="11.42578125" bestFit="1" customWidth="1"/>
  </cols>
  <sheetData>
    <row r="2" spans="1:5">
      <c r="A2" s="150" t="s">
        <v>2491</v>
      </c>
      <c r="B2" s="150"/>
      <c r="C2" s="41"/>
      <c r="D2" s="41"/>
      <c r="E2" s="41"/>
    </row>
    <row r="3" spans="1:5">
      <c r="A3" s="41"/>
      <c r="B3" s="41"/>
      <c r="C3" s="41"/>
      <c r="D3" s="41"/>
      <c r="E3" s="41"/>
    </row>
    <row r="4" spans="1:5">
      <c r="A4" s="41"/>
      <c r="B4" s="41"/>
      <c r="C4" s="41"/>
      <c r="D4" s="41"/>
      <c r="E4" s="41"/>
    </row>
    <row r="5" spans="1:5">
      <c r="A5" s="132" t="s">
        <v>2404</v>
      </c>
      <c r="B5" s="41"/>
      <c r="C5" s="41"/>
      <c r="D5" s="41"/>
      <c r="E5" s="41"/>
    </row>
    <row r="6" spans="1:5" ht="15.75" thickBot="1">
      <c r="A6" s="41"/>
      <c r="B6" s="41"/>
      <c r="C6" s="41"/>
      <c r="D6" s="41"/>
      <c r="E6" s="41"/>
    </row>
    <row r="7" spans="1:5">
      <c r="A7" s="151" t="s">
        <v>2403</v>
      </c>
      <c r="B7" s="152" t="s">
        <v>1</v>
      </c>
      <c r="C7" s="153" t="s">
        <v>530</v>
      </c>
      <c r="D7" s="154" t="s">
        <v>2</v>
      </c>
      <c r="E7" s="41"/>
    </row>
    <row r="8" spans="1:5">
      <c r="A8" s="42" t="s">
        <v>2402</v>
      </c>
      <c r="B8" s="5" t="s">
        <v>2401</v>
      </c>
      <c r="C8" s="43">
        <v>211051.49</v>
      </c>
      <c r="D8" s="44" t="s">
        <v>2400</v>
      </c>
      <c r="E8" s="41"/>
    </row>
    <row r="9" spans="1:5">
      <c r="A9" s="42" t="s">
        <v>2399</v>
      </c>
      <c r="B9" s="5" t="s">
        <v>2398</v>
      </c>
      <c r="C9" s="45">
        <v>55000</v>
      </c>
      <c r="D9" s="44" t="s">
        <v>2397</v>
      </c>
      <c r="E9" s="41"/>
    </row>
    <row r="10" spans="1:5">
      <c r="A10" s="42" t="s">
        <v>2396</v>
      </c>
      <c r="B10" s="5" t="s">
        <v>2395</v>
      </c>
      <c r="C10" s="45">
        <v>55000</v>
      </c>
      <c r="D10" s="44" t="s">
        <v>2394</v>
      </c>
      <c r="E10" s="41"/>
    </row>
    <row r="11" spans="1:5">
      <c r="A11" s="42" t="s">
        <v>2393</v>
      </c>
      <c r="B11" s="5" t="s">
        <v>2392</v>
      </c>
      <c r="C11" s="45">
        <v>55000</v>
      </c>
      <c r="D11" s="44" t="s">
        <v>2391</v>
      </c>
      <c r="E11" s="41"/>
    </row>
    <row r="12" spans="1:5">
      <c r="A12" s="42" t="s">
        <v>2390</v>
      </c>
      <c r="B12" s="5" t="s">
        <v>2389</v>
      </c>
      <c r="C12" s="43">
        <v>55887.16</v>
      </c>
      <c r="D12" s="44" t="s">
        <v>2388</v>
      </c>
      <c r="E12" s="41"/>
    </row>
    <row r="13" spans="1:5">
      <c r="A13" s="42" t="s">
        <v>2387</v>
      </c>
      <c r="B13" s="5" t="s">
        <v>2386</v>
      </c>
      <c r="C13" s="43">
        <v>129806.76</v>
      </c>
      <c r="D13" s="44" t="s">
        <v>2385</v>
      </c>
      <c r="E13" s="41"/>
    </row>
    <row r="14" spans="1:5">
      <c r="A14" s="42" t="s">
        <v>2384</v>
      </c>
      <c r="B14" s="5" t="s">
        <v>2383</v>
      </c>
      <c r="C14" s="43">
        <v>61908.37</v>
      </c>
      <c r="D14" s="44" t="s">
        <v>2382</v>
      </c>
      <c r="E14" s="41"/>
    </row>
    <row r="15" spans="1:5">
      <c r="A15" s="42" t="s">
        <v>2381</v>
      </c>
      <c r="B15" s="5" t="s">
        <v>2380</v>
      </c>
      <c r="C15" s="43">
        <v>92002.81</v>
      </c>
      <c r="D15" s="44" t="s">
        <v>2379</v>
      </c>
      <c r="E15" s="41"/>
    </row>
    <row r="16" spans="1:5">
      <c r="A16" s="42" t="s">
        <v>2378</v>
      </c>
      <c r="B16" s="5" t="s">
        <v>2377</v>
      </c>
      <c r="C16" s="43">
        <v>51423.71</v>
      </c>
      <c r="D16" s="44" t="s">
        <v>2376</v>
      </c>
      <c r="E16" s="41"/>
    </row>
    <row r="17" spans="1:5">
      <c r="A17" s="42" t="s">
        <v>2375</v>
      </c>
      <c r="B17" s="5" t="s">
        <v>2374</v>
      </c>
      <c r="C17" s="43">
        <v>138561.60000000001</v>
      </c>
      <c r="D17" s="44" t="s">
        <v>2373</v>
      </c>
      <c r="E17" s="155"/>
    </row>
    <row r="18" spans="1:5">
      <c r="A18" s="42" t="s">
        <v>2372</v>
      </c>
      <c r="B18" s="5" t="s">
        <v>2365</v>
      </c>
      <c r="C18" s="45">
        <v>55000</v>
      </c>
      <c r="D18" s="44" t="s">
        <v>2369</v>
      </c>
      <c r="E18" s="155"/>
    </row>
    <row r="19" spans="1:5">
      <c r="A19" s="42" t="s">
        <v>2371</v>
      </c>
      <c r="B19" s="5" t="s">
        <v>2370</v>
      </c>
      <c r="C19" s="45">
        <v>97014.080000000002</v>
      </c>
      <c r="D19" s="44" t="s">
        <v>2369</v>
      </c>
      <c r="E19" s="156"/>
    </row>
    <row r="20" spans="1:5">
      <c r="A20" s="42" t="s">
        <v>2368</v>
      </c>
      <c r="B20" s="5" t="s">
        <v>2365</v>
      </c>
      <c r="C20" s="45">
        <v>111632.93</v>
      </c>
      <c r="D20" s="46" t="s">
        <v>2367</v>
      </c>
      <c r="E20" s="155"/>
    </row>
    <row r="21" spans="1:5">
      <c r="A21" s="42" t="s">
        <v>2366</v>
      </c>
      <c r="B21" s="5" t="s">
        <v>2365</v>
      </c>
      <c r="C21" s="45">
        <v>111632.93</v>
      </c>
      <c r="D21" s="46" t="s">
        <v>2364</v>
      </c>
      <c r="E21" s="155"/>
    </row>
    <row r="22" spans="1:5">
      <c r="A22" s="42" t="s">
        <v>2363</v>
      </c>
      <c r="B22" s="5" t="s">
        <v>2362</v>
      </c>
      <c r="C22" s="45">
        <v>55000</v>
      </c>
      <c r="D22" s="44" t="s">
        <v>2361</v>
      </c>
      <c r="E22" s="155"/>
    </row>
    <row r="23" spans="1:5">
      <c r="A23" s="42" t="s">
        <v>2360</v>
      </c>
      <c r="B23" s="5" t="s">
        <v>2359</v>
      </c>
      <c r="C23" s="45">
        <v>55000</v>
      </c>
      <c r="D23" s="44" t="s">
        <v>2358</v>
      </c>
      <c r="E23" s="155"/>
    </row>
    <row r="24" spans="1:5">
      <c r="A24" s="4" t="s">
        <v>2357</v>
      </c>
      <c r="B24" s="5" t="s">
        <v>2356</v>
      </c>
      <c r="C24" s="45">
        <v>55000</v>
      </c>
      <c r="D24" s="47" t="s">
        <v>2355</v>
      </c>
      <c r="E24" s="155"/>
    </row>
    <row r="25" spans="1:5">
      <c r="A25" s="79" t="s">
        <v>2354</v>
      </c>
      <c r="B25" s="61" t="s">
        <v>2353</v>
      </c>
      <c r="C25" s="80">
        <v>55000</v>
      </c>
      <c r="D25" s="47" t="s">
        <v>2352</v>
      </c>
      <c r="E25" s="155"/>
    </row>
    <row r="26" spans="1:5">
      <c r="A26" s="79"/>
      <c r="B26" s="61" t="s">
        <v>2929</v>
      </c>
      <c r="C26" s="80">
        <v>122588.49</v>
      </c>
      <c r="D26" s="47" t="s">
        <v>2930</v>
      </c>
      <c r="E26" s="155"/>
    </row>
    <row r="27" spans="1:5">
      <c r="A27" s="79"/>
      <c r="B27" s="61" t="s">
        <v>2931</v>
      </c>
      <c r="C27" s="80">
        <v>184128.84</v>
      </c>
      <c r="D27" s="47" t="s">
        <v>2930</v>
      </c>
      <c r="E27" s="155"/>
    </row>
    <row r="28" spans="1:5">
      <c r="A28" s="79"/>
      <c r="B28" s="61" t="s">
        <v>2932</v>
      </c>
      <c r="C28" s="80">
        <v>124387.14</v>
      </c>
      <c r="D28" s="47" t="s">
        <v>2933</v>
      </c>
      <c r="E28" s="155"/>
    </row>
    <row r="29" spans="1:5">
      <c r="A29" s="79"/>
      <c r="B29" s="61" t="s">
        <v>2934</v>
      </c>
      <c r="C29" s="80">
        <v>125714.43</v>
      </c>
      <c r="D29" s="47" t="s">
        <v>2935</v>
      </c>
      <c r="E29" s="155"/>
    </row>
    <row r="30" spans="1:5">
      <c r="A30" s="79"/>
      <c r="B30" s="61" t="s">
        <v>2936</v>
      </c>
      <c r="C30" s="80">
        <v>47665.48</v>
      </c>
      <c r="D30" s="47" t="s">
        <v>2935</v>
      </c>
      <c r="E30" s="155"/>
    </row>
    <row r="31" spans="1:5">
      <c r="A31" s="79"/>
      <c r="B31" s="61" t="s">
        <v>2937</v>
      </c>
      <c r="C31" s="80">
        <v>125031.13</v>
      </c>
      <c r="D31" s="47" t="s">
        <v>2935</v>
      </c>
      <c r="E31" s="155"/>
    </row>
    <row r="32" spans="1:5">
      <c r="A32" s="79"/>
      <c r="B32" s="61" t="s">
        <v>2938</v>
      </c>
      <c r="C32" s="80">
        <v>124985.25</v>
      </c>
      <c r="D32" s="47" t="s">
        <v>2935</v>
      </c>
      <c r="E32" s="155"/>
    </row>
    <row r="33" spans="1:7" ht="15.75" thickBot="1">
      <c r="A33" s="79"/>
      <c r="B33" s="61" t="s">
        <v>2939</v>
      </c>
      <c r="C33" s="80">
        <v>84527.22</v>
      </c>
      <c r="D33" s="47" t="s">
        <v>2935</v>
      </c>
      <c r="E33" s="41"/>
    </row>
    <row r="34" spans="1:7" ht="15.75" thickBot="1">
      <c r="A34" s="81"/>
      <c r="B34" s="82"/>
      <c r="C34" s="83">
        <f>SUM(C8:C33)</f>
        <v>2439949.8199999998</v>
      </c>
      <c r="D34" s="81"/>
      <c r="E34" s="41"/>
    </row>
    <row r="35" spans="1:7">
      <c r="A35" s="157"/>
      <c r="B35" s="158"/>
      <c r="C35" s="159"/>
      <c r="D35" s="157"/>
      <c r="E35" s="41"/>
    </row>
    <row r="36" spans="1:7">
      <c r="A36" s="157"/>
      <c r="B36" s="158"/>
      <c r="C36" s="160"/>
      <c r="D36" s="157"/>
      <c r="E36" s="41"/>
    </row>
    <row r="37" spans="1:7">
      <c r="A37" s="161" t="s">
        <v>2351</v>
      </c>
      <c r="B37" s="158"/>
      <c r="C37" s="160"/>
      <c r="D37" s="157"/>
      <c r="E37" s="41"/>
    </row>
    <row r="38" spans="1:7" ht="15.75" thickBot="1">
      <c r="A38" s="161"/>
      <c r="B38" s="158"/>
      <c r="C38" s="160"/>
      <c r="D38" s="157"/>
      <c r="E38" s="41"/>
    </row>
    <row r="39" spans="1:7">
      <c r="A39" s="49" t="s">
        <v>2350</v>
      </c>
      <c r="B39" s="50" t="s">
        <v>2343</v>
      </c>
      <c r="C39" s="51">
        <v>99180</v>
      </c>
      <c r="D39" s="71" t="s">
        <v>2349</v>
      </c>
      <c r="E39" s="41"/>
      <c r="G39" s="24"/>
    </row>
    <row r="40" spans="1:7">
      <c r="A40" s="52" t="s">
        <v>2348</v>
      </c>
      <c r="B40" s="53" t="s">
        <v>2343</v>
      </c>
      <c r="C40" s="54">
        <v>247920</v>
      </c>
      <c r="D40" s="72" t="s">
        <v>2314</v>
      </c>
      <c r="E40" s="41"/>
      <c r="G40" s="24"/>
    </row>
    <row r="41" spans="1:7">
      <c r="A41" s="52" t="s">
        <v>2347</v>
      </c>
      <c r="B41" s="53" t="s">
        <v>2343</v>
      </c>
      <c r="C41" s="54">
        <v>83520</v>
      </c>
      <c r="D41" s="72" t="s">
        <v>2329</v>
      </c>
      <c r="E41" s="41"/>
      <c r="G41" s="24"/>
    </row>
    <row r="42" spans="1:7">
      <c r="A42" s="52" t="s">
        <v>2346</v>
      </c>
      <c r="B42" s="53" t="s">
        <v>2343</v>
      </c>
      <c r="C42" s="54">
        <v>132820</v>
      </c>
      <c r="D42" s="72" t="s">
        <v>2345</v>
      </c>
      <c r="E42" s="41"/>
      <c r="G42" s="24"/>
    </row>
    <row r="43" spans="1:7">
      <c r="A43" s="52" t="s">
        <v>2344</v>
      </c>
      <c r="B43" s="53" t="s">
        <v>2343</v>
      </c>
      <c r="C43" s="54">
        <v>84680</v>
      </c>
      <c r="D43" s="72" t="s">
        <v>2308</v>
      </c>
      <c r="E43" s="41"/>
      <c r="G43" s="24"/>
    </row>
    <row r="44" spans="1:7" ht="15.75" thickBot="1">
      <c r="A44" s="48" t="s">
        <v>2342</v>
      </c>
      <c r="B44" s="48" t="s">
        <v>2341</v>
      </c>
      <c r="C44" s="55">
        <v>50000</v>
      </c>
      <c r="D44" s="73"/>
      <c r="E44" s="41"/>
    </row>
    <row r="45" spans="1:7" ht="15.75" thickBot="1">
      <c r="A45" s="41"/>
      <c r="B45" s="41"/>
      <c r="C45" s="162">
        <f>SUM(C39:C44)</f>
        <v>698120</v>
      </c>
      <c r="D45" s="41"/>
      <c r="E45" s="41"/>
    </row>
    <row r="46" spans="1:7">
      <c r="A46" s="41"/>
      <c r="B46" s="41"/>
      <c r="C46" s="41"/>
      <c r="D46" s="41"/>
      <c r="E46" s="41"/>
    </row>
    <row r="47" spans="1:7">
      <c r="A47" s="41"/>
      <c r="B47" s="41"/>
      <c r="C47" s="41"/>
      <c r="D47" s="41"/>
      <c r="E47" s="41"/>
    </row>
    <row r="48" spans="1:7">
      <c r="A48" s="132" t="s">
        <v>2340</v>
      </c>
      <c r="B48" s="132"/>
      <c r="C48" s="41"/>
      <c r="D48" s="41"/>
      <c r="E48" s="41"/>
    </row>
    <row r="49" spans="1:7" ht="15.75" thickBot="1">
      <c r="A49" s="41"/>
      <c r="B49" s="41"/>
      <c r="C49" s="41"/>
      <c r="D49" s="41"/>
      <c r="E49" s="41"/>
    </row>
    <row r="50" spans="1:7">
      <c r="A50" s="56" t="s">
        <v>2339</v>
      </c>
      <c r="B50" s="57" t="s">
        <v>2337</v>
      </c>
      <c r="C50" s="58">
        <v>3000</v>
      </c>
      <c r="D50" s="74" t="s">
        <v>2336</v>
      </c>
      <c r="E50" s="41"/>
    </row>
    <row r="51" spans="1:7">
      <c r="A51" s="59" t="s">
        <v>2338</v>
      </c>
      <c r="B51" s="5" t="s">
        <v>2337</v>
      </c>
      <c r="C51" s="43">
        <v>5257.56</v>
      </c>
      <c r="D51" s="75" t="s">
        <v>2336</v>
      </c>
      <c r="E51" s="41"/>
    </row>
    <row r="52" spans="1:7">
      <c r="A52" s="59" t="s">
        <v>2335</v>
      </c>
      <c r="B52" s="5" t="s">
        <v>2333</v>
      </c>
      <c r="C52" s="43">
        <v>3000</v>
      </c>
      <c r="D52" s="75" t="s">
        <v>2314</v>
      </c>
      <c r="E52" s="41"/>
    </row>
    <row r="53" spans="1:7">
      <c r="A53" s="59" t="s">
        <v>2334</v>
      </c>
      <c r="B53" s="5" t="s">
        <v>2333</v>
      </c>
      <c r="C53" s="43">
        <v>3000</v>
      </c>
      <c r="D53" s="75" t="s">
        <v>2314</v>
      </c>
      <c r="E53" s="41"/>
    </row>
    <row r="54" spans="1:7">
      <c r="A54" s="59" t="s">
        <v>2332</v>
      </c>
      <c r="B54" s="5" t="s">
        <v>2330</v>
      </c>
      <c r="C54" s="43">
        <v>3000</v>
      </c>
      <c r="D54" s="75" t="s">
        <v>2329</v>
      </c>
      <c r="E54" s="41"/>
      <c r="G54" s="163"/>
    </row>
    <row r="55" spans="1:7">
      <c r="A55" s="59" t="s">
        <v>2331</v>
      </c>
      <c r="B55" s="5" t="s">
        <v>2330</v>
      </c>
      <c r="C55" s="43">
        <v>3000</v>
      </c>
      <c r="D55" s="75" t="s">
        <v>2329</v>
      </c>
      <c r="E55" s="41"/>
    </row>
    <row r="56" spans="1:7">
      <c r="A56" s="59" t="s">
        <v>2328</v>
      </c>
      <c r="B56" s="5" t="s">
        <v>2326</v>
      </c>
      <c r="C56" s="43">
        <v>3178.81</v>
      </c>
      <c r="D56" s="75" t="s">
        <v>2325</v>
      </c>
      <c r="E56" s="41"/>
    </row>
    <row r="57" spans="1:7">
      <c r="A57" s="59" t="s">
        <v>2327</v>
      </c>
      <c r="B57" s="5" t="s">
        <v>2326</v>
      </c>
      <c r="C57" s="43">
        <v>8123.64</v>
      </c>
      <c r="D57" s="75" t="s">
        <v>2325</v>
      </c>
      <c r="E57" s="41"/>
    </row>
    <row r="58" spans="1:7">
      <c r="A58" s="59" t="s">
        <v>2324</v>
      </c>
      <c r="B58" s="5" t="s">
        <v>2322</v>
      </c>
      <c r="C58" s="43">
        <v>3000</v>
      </c>
      <c r="D58" s="75" t="s">
        <v>2308</v>
      </c>
      <c r="E58" s="41"/>
    </row>
    <row r="59" spans="1:7">
      <c r="A59" s="60" t="s">
        <v>2323</v>
      </c>
      <c r="B59" s="61" t="s">
        <v>2322</v>
      </c>
      <c r="C59" s="62">
        <v>3000</v>
      </c>
      <c r="D59" s="76" t="s">
        <v>2308</v>
      </c>
      <c r="E59" s="41"/>
    </row>
    <row r="60" spans="1:7" ht="15.75" thickBot="1">
      <c r="A60" s="63" t="s">
        <v>2321</v>
      </c>
      <c r="B60" s="63" t="s">
        <v>2320</v>
      </c>
      <c r="C60" s="64">
        <v>9353.2800000000007</v>
      </c>
      <c r="D60" s="84" t="s">
        <v>2319</v>
      </c>
      <c r="E60" s="41"/>
    </row>
    <row r="61" spans="1:7" ht="15.75" thickBot="1">
      <c r="A61" s="41"/>
      <c r="B61" s="41"/>
      <c r="C61" s="164">
        <f>SUM(C50:C60)</f>
        <v>46913.29</v>
      </c>
      <c r="D61" s="41"/>
      <c r="E61" s="41"/>
    </row>
    <row r="62" spans="1:7" ht="15.75" customHeight="1">
      <c r="A62" s="41"/>
      <c r="B62" s="41"/>
      <c r="C62" s="41"/>
      <c r="D62" s="41"/>
      <c r="E62" s="41"/>
    </row>
    <row r="63" spans="1:7">
      <c r="A63" s="132" t="s">
        <v>2475</v>
      </c>
      <c r="B63" s="132"/>
      <c r="C63" s="41"/>
      <c r="D63" s="41"/>
      <c r="E63" s="41"/>
    </row>
    <row r="64" spans="1:7" ht="15.75" thickBot="1">
      <c r="A64" s="41"/>
      <c r="B64" s="41"/>
      <c r="C64" s="41"/>
      <c r="D64" s="41"/>
      <c r="E64" s="41"/>
    </row>
    <row r="65" spans="1:8" ht="15.75" thickBot="1">
      <c r="A65" s="65" t="s">
        <v>2318</v>
      </c>
      <c r="B65" s="66" t="s">
        <v>2317</v>
      </c>
      <c r="C65" s="67">
        <v>229640.76</v>
      </c>
      <c r="D65" s="77" t="s">
        <v>2314</v>
      </c>
      <c r="E65" s="41"/>
    </row>
    <row r="66" spans="1:8" ht="15.75" thickBot="1">
      <c r="A66" s="41"/>
      <c r="B66" s="41"/>
      <c r="C66" s="164">
        <f>SUM(C65)</f>
        <v>229640.76</v>
      </c>
      <c r="D66" s="41"/>
      <c r="E66" s="41"/>
    </row>
    <row r="67" spans="1:8">
      <c r="A67" s="41"/>
      <c r="B67" s="41"/>
      <c r="C67" s="165"/>
      <c r="D67" s="41"/>
      <c r="E67" s="41"/>
    </row>
    <row r="68" spans="1:8">
      <c r="A68" s="41"/>
      <c r="B68" s="41"/>
      <c r="C68" s="166"/>
      <c r="D68" s="41"/>
      <c r="E68" s="41"/>
    </row>
    <row r="69" spans="1:8">
      <c r="A69" s="132"/>
      <c r="B69" s="132"/>
      <c r="C69" s="166"/>
      <c r="D69" s="41"/>
      <c r="E69" s="41"/>
    </row>
    <row r="70" spans="1:8">
      <c r="A70" s="132" t="s">
        <v>2476</v>
      </c>
      <c r="B70" s="132"/>
      <c r="C70" s="166"/>
      <c r="D70" s="41"/>
      <c r="E70" s="41"/>
    </row>
    <row r="71" spans="1:8" ht="15.75" thickBot="1">
      <c r="A71" s="132"/>
      <c r="B71" s="132"/>
      <c r="C71" s="166"/>
      <c r="D71" s="41"/>
      <c r="E71" s="41"/>
    </row>
    <row r="72" spans="1:8">
      <c r="A72" s="56" t="s">
        <v>2316</v>
      </c>
      <c r="B72" s="57" t="s">
        <v>2315</v>
      </c>
      <c r="C72" s="68">
        <v>651289.87</v>
      </c>
      <c r="D72" s="74" t="s">
        <v>2314</v>
      </c>
      <c r="E72" s="41"/>
      <c r="H72" s="3"/>
    </row>
    <row r="73" spans="1:8" ht="15.75" thickBot="1">
      <c r="A73" s="69" t="s">
        <v>2313</v>
      </c>
      <c r="B73" s="63" t="s">
        <v>2312</v>
      </c>
      <c r="C73" s="70">
        <v>11110.87</v>
      </c>
      <c r="D73" s="78" t="s">
        <v>2311</v>
      </c>
      <c r="E73" s="41"/>
    </row>
    <row r="74" spans="1:8" ht="15.75" thickBot="1">
      <c r="A74" s="41"/>
      <c r="B74" s="41"/>
      <c r="C74" s="167">
        <f>SUM(C72:C73)</f>
        <v>662400.74</v>
      </c>
      <c r="D74" s="41"/>
      <c r="E74" s="41"/>
    </row>
    <row r="75" spans="1:8">
      <c r="A75" s="41"/>
      <c r="B75" s="41"/>
      <c r="C75" s="166"/>
      <c r="D75" s="41"/>
      <c r="E75" s="41"/>
    </row>
    <row r="76" spans="1:8">
      <c r="A76" s="41"/>
      <c r="B76" s="41"/>
      <c r="C76" s="166"/>
      <c r="D76" s="41"/>
      <c r="E76" s="41"/>
    </row>
    <row r="77" spans="1:8">
      <c r="A77" s="132" t="s">
        <v>2477</v>
      </c>
      <c r="B77" s="132"/>
      <c r="C77" s="166"/>
      <c r="D77" s="41"/>
      <c r="E77" s="41"/>
    </row>
    <row r="78" spans="1:8" ht="15.75" thickBot="1">
      <c r="C78" s="41"/>
    </row>
    <row r="79" spans="1:8" ht="15.75" thickBot="1">
      <c r="A79" s="65" t="s">
        <v>2310</v>
      </c>
      <c r="B79" s="66" t="s">
        <v>2309</v>
      </c>
      <c r="C79" s="168">
        <v>19856.16</v>
      </c>
      <c r="D79" s="169" t="s">
        <v>2308</v>
      </c>
    </row>
    <row r="82" spans="1:4" ht="15.75">
      <c r="A82" s="31"/>
      <c r="B82" s="263" t="s">
        <v>2652</v>
      </c>
      <c r="C82" s="318">
        <f>C86+C79+C74+C66+C61+C45+C34</f>
        <v>4096880.77</v>
      </c>
    </row>
    <row r="84" spans="1:4">
      <c r="C84" s="196"/>
      <c r="D84" s="197"/>
    </row>
    <row r="85" spans="1:4">
      <c r="C85" s="196"/>
      <c r="D85" s="197"/>
    </row>
    <row r="86" spans="1:4">
      <c r="C86" s="139"/>
    </row>
  </sheetData>
  <pageMargins left="0.7" right="0.7" top="0.75" bottom="0.75" header="0.3" footer="0.3"/>
  <pageSetup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60"/>
  <sheetViews>
    <sheetView tabSelected="1" zoomScale="40" zoomScaleNormal="40" workbookViewId="0">
      <selection activeCell="V60" sqref="A1:V60"/>
    </sheetView>
  </sheetViews>
  <sheetFormatPr defaultColWidth="9.140625" defaultRowHeight="12.75"/>
  <cols>
    <col min="1" max="1" width="4.85546875" style="41" customWidth="1"/>
    <col min="2" max="2" width="12.5703125" style="41" customWidth="1"/>
    <col min="3" max="3" width="53" style="41" customWidth="1"/>
    <col min="4" max="4" width="31.28515625" style="107" bestFit="1" customWidth="1"/>
    <col min="5" max="5" width="8.7109375" style="107" customWidth="1"/>
    <col min="6" max="6" width="36" style="41" customWidth="1"/>
    <col min="7" max="7" width="44.7109375" style="41" customWidth="1"/>
    <col min="8" max="8" width="58.7109375" style="41" customWidth="1"/>
    <col min="9" max="9" width="10.42578125" style="41" customWidth="1"/>
    <col min="10" max="10" width="10.5703125" style="41" customWidth="1"/>
    <col min="11" max="11" width="57.28515625" style="41" bestFit="1" customWidth="1"/>
    <col min="12" max="12" width="64.85546875" style="41" customWidth="1"/>
    <col min="13" max="13" width="10.28515625" style="41" customWidth="1"/>
    <col min="14" max="14" width="17.140625" style="41" customWidth="1"/>
    <col min="15" max="15" width="17.140625" style="41" hidden="1" customWidth="1"/>
    <col min="16" max="16" width="17.85546875" style="41" hidden="1" customWidth="1"/>
    <col min="17" max="17" width="9.140625" style="41"/>
    <col min="18" max="21" width="17.85546875" style="41" customWidth="1"/>
    <col min="22" max="22" width="21.140625" style="41" customWidth="1"/>
    <col min="23" max="16384" width="9.140625" style="41"/>
  </cols>
  <sheetData>
    <row r="1" spans="1:22">
      <c r="A1" s="132" t="s">
        <v>2646</v>
      </c>
      <c r="C1" s="345"/>
      <c r="D1" s="345"/>
      <c r="E1" s="345"/>
    </row>
    <row r="2" spans="1:22" ht="13.5" thickBot="1">
      <c r="C2" s="345"/>
      <c r="D2" s="345"/>
      <c r="E2" s="345"/>
    </row>
    <row r="3" spans="1:22" s="88" customFormat="1" ht="13.5" customHeight="1" thickBot="1">
      <c r="A3" s="338" t="s">
        <v>2492</v>
      </c>
      <c r="B3" s="338" t="s">
        <v>2493</v>
      </c>
      <c r="C3" s="346" t="s">
        <v>1</v>
      </c>
      <c r="D3" s="346" t="s">
        <v>2</v>
      </c>
      <c r="E3" s="346" t="s">
        <v>2494</v>
      </c>
      <c r="F3" s="338" t="s">
        <v>2495</v>
      </c>
      <c r="G3" s="338"/>
      <c r="H3" s="87" t="s">
        <v>2496</v>
      </c>
      <c r="I3" s="342" t="s">
        <v>2497</v>
      </c>
      <c r="J3" s="343"/>
      <c r="K3" s="343"/>
      <c r="L3" s="344"/>
      <c r="M3" s="338" t="s">
        <v>2498</v>
      </c>
      <c r="N3" s="338" t="s">
        <v>2499</v>
      </c>
      <c r="O3" s="338" t="s">
        <v>2500</v>
      </c>
      <c r="P3" s="338" t="s">
        <v>2501</v>
      </c>
      <c r="Q3" s="338" t="s">
        <v>2502</v>
      </c>
      <c r="R3" s="338" t="s">
        <v>2503</v>
      </c>
      <c r="S3" s="338" t="s">
        <v>2504</v>
      </c>
      <c r="T3" s="338" t="s">
        <v>2505</v>
      </c>
      <c r="U3" s="338" t="s">
        <v>2506</v>
      </c>
      <c r="V3" s="340" t="s">
        <v>2507</v>
      </c>
    </row>
    <row r="4" spans="1:22" s="88" customFormat="1" ht="21" customHeight="1">
      <c r="A4" s="339"/>
      <c r="B4" s="339"/>
      <c r="C4" s="347"/>
      <c r="D4" s="347"/>
      <c r="E4" s="347"/>
      <c r="F4" s="89" t="s">
        <v>2508</v>
      </c>
      <c r="G4" s="89" t="s">
        <v>2509</v>
      </c>
      <c r="H4" s="89"/>
      <c r="I4" s="90" t="s">
        <v>2510</v>
      </c>
      <c r="J4" s="90" t="s">
        <v>193</v>
      </c>
      <c r="K4" s="90" t="s">
        <v>2511</v>
      </c>
      <c r="L4" s="90" t="s">
        <v>2512</v>
      </c>
      <c r="M4" s="339"/>
      <c r="N4" s="339"/>
      <c r="O4" s="339"/>
      <c r="P4" s="339"/>
      <c r="Q4" s="339"/>
      <c r="R4" s="339"/>
      <c r="S4" s="339"/>
      <c r="T4" s="339"/>
      <c r="U4" s="339"/>
      <c r="V4" s="341"/>
    </row>
    <row r="5" spans="1:22">
      <c r="A5" s="91">
        <v>1</v>
      </c>
      <c r="B5" s="92" t="s">
        <v>3</v>
      </c>
      <c r="C5" s="93" t="s">
        <v>2513</v>
      </c>
      <c r="D5" s="94" t="s">
        <v>2437</v>
      </c>
      <c r="E5" s="95" t="s">
        <v>2514</v>
      </c>
      <c r="F5" s="96" t="s">
        <v>2515</v>
      </c>
      <c r="G5" s="96" t="s">
        <v>2516</v>
      </c>
      <c r="H5" s="96" t="s">
        <v>2517</v>
      </c>
      <c r="I5" s="97" t="s">
        <v>2518</v>
      </c>
      <c r="J5" s="97" t="s">
        <v>2518</v>
      </c>
      <c r="K5" s="98" t="s">
        <v>2519</v>
      </c>
      <c r="L5" s="96" t="s">
        <v>2520</v>
      </c>
      <c r="M5" s="99" t="s">
        <v>2521</v>
      </c>
      <c r="N5" s="99" t="s">
        <v>2521</v>
      </c>
      <c r="O5" s="99" t="s">
        <v>2522</v>
      </c>
      <c r="P5" s="99" t="s">
        <v>2522</v>
      </c>
      <c r="Q5" s="96" t="s">
        <v>2523</v>
      </c>
      <c r="R5" s="99" t="s">
        <v>2521</v>
      </c>
      <c r="S5" s="99" t="s">
        <v>2522</v>
      </c>
      <c r="T5" s="99" t="s">
        <v>2524</v>
      </c>
      <c r="U5" s="99">
        <v>30</v>
      </c>
      <c r="V5" s="193"/>
    </row>
    <row r="6" spans="1:22">
      <c r="A6" s="91">
        <v>2</v>
      </c>
      <c r="B6" s="92" t="s">
        <v>5</v>
      </c>
      <c r="C6" s="93" t="s">
        <v>2525</v>
      </c>
      <c r="D6" s="94" t="s">
        <v>2423</v>
      </c>
      <c r="E6" s="95" t="s">
        <v>2526</v>
      </c>
      <c r="F6" s="100" t="s">
        <v>2527</v>
      </c>
      <c r="G6" s="96" t="s">
        <v>2528</v>
      </c>
      <c r="H6" s="101" t="s">
        <v>2529</v>
      </c>
      <c r="I6" s="97" t="s">
        <v>2518</v>
      </c>
      <c r="J6" s="97" t="s">
        <v>2518</v>
      </c>
      <c r="K6" s="98" t="s">
        <v>2530</v>
      </c>
      <c r="L6" s="96" t="s">
        <v>2531</v>
      </c>
      <c r="M6" s="99" t="s">
        <v>2522</v>
      </c>
      <c r="N6" s="99" t="s">
        <v>2521</v>
      </c>
      <c r="O6" s="99" t="s">
        <v>2522</v>
      </c>
      <c r="P6" s="99" t="s">
        <v>2522</v>
      </c>
      <c r="Q6" s="96" t="s">
        <v>2532</v>
      </c>
      <c r="R6" s="99" t="s">
        <v>2521</v>
      </c>
      <c r="S6" s="99" t="s">
        <v>2522</v>
      </c>
      <c r="T6" s="99" t="s">
        <v>2524</v>
      </c>
      <c r="U6" s="99">
        <v>40</v>
      </c>
      <c r="V6" s="194"/>
    </row>
    <row r="7" spans="1:22" ht="15">
      <c r="A7" s="91">
        <v>4</v>
      </c>
      <c r="B7" s="92" t="s">
        <v>7</v>
      </c>
      <c r="C7" s="93" t="s">
        <v>2536</v>
      </c>
      <c r="D7" s="94" t="s">
        <v>2415</v>
      </c>
      <c r="E7" s="95" t="s">
        <v>2537</v>
      </c>
      <c r="F7" s="96" t="s">
        <v>2538</v>
      </c>
      <c r="G7" s="100" t="s">
        <v>2539</v>
      </c>
      <c r="H7" s="102" t="s">
        <v>2540</v>
      </c>
      <c r="I7" s="97" t="s">
        <v>2518</v>
      </c>
      <c r="J7" s="97" t="s">
        <v>2518</v>
      </c>
      <c r="K7" s="98" t="s">
        <v>2541</v>
      </c>
      <c r="L7" s="96" t="s">
        <v>2542</v>
      </c>
      <c r="M7" s="99" t="s">
        <v>2521</v>
      </c>
      <c r="N7" s="99" t="s">
        <v>2521</v>
      </c>
      <c r="O7" s="99" t="s">
        <v>2522</v>
      </c>
      <c r="P7" s="99" t="s">
        <v>2521</v>
      </c>
      <c r="Q7" s="96" t="s">
        <v>2543</v>
      </c>
      <c r="R7" s="99" t="s">
        <v>2521</v>
      </c>
      <c r="S7" s="99" t="s">
        <v>2522</v>
      </c>
      <c r="T7" s="99" t="s">
        <v>2544</v>
      </c>
      <c r="U7" s="99">
        <v>20</v>
      </c>
      <c r="V7" s="194"/>
    </row>
    <row r="8" spans="1:22">
      <c r="A8" s="91">
        <v>5</v>
      </c>
      <c r="B8" s="92" t="s">
        <v>9</v>
      </c>
      <c r="C8" s="93" t="s">
        <v>2545</v>
      </c>
      <c r="D8" s="94" t="s">
        <v>2546</v>
      </c>
      <c r="E8" s="95" t="s">
        <v>2547</v>
      </c>
      <c r="F8" s="96" t="s">
        <v>2548</v>
      </c>
      <c r="G8" s="96" t="s">
        <v>2549</v>
      </c>
      <c r="H8" s="101" t="s">
        <v>2550</v>
      </c>
      <c r="I8" s="97" t="s">
        <v>2518</v>
      </c>
      <c r="J8" s="97" t="s">
        <v>2518</v>
      </c>
      <c r="K8" s="98" t="s">
        <v>2551</v>
      </c>
      <c r="L8" s="96" t="s">
        <v>2542</v>
      </c>
      <c r="M8" s="99" t="s">
        <v>2522</v>
      </c>
      <c r="N8" s="99" t="s">
        <v>2521</v>
      </c>
      <c r="O8" s="99" t="s">
        <v>2522</v>
      </c>
      <c r="P8" s="99" t="s">
        <v>2521</v>
      </c>
      <c r="Q8" s="96" t="s">
        <v>2552</v>
      </c>
      <c r="R8" s="99" t="s">
        <v>2521</v>
      </c>
      <c r="S8" s="99" t="s">
        <v>2522</v>
      </c>
      <c r="T8" s="99" t="s">
        <v>2524</v>
      </c>
      <c r="U8" s="99">
        <v>40</v>
      </c>
      <c r="V8" s="195"/>
    </row>
    <row r="9" spans="1:22">
      <c r="A9" s="91">
        <v>6</v>
      </c>
      <c r="B9" s="92" t="s">
        <v>11</v>
      </c>
      <c r="C9" s="93" t="s">
        <v>2553</v>
      </c>
      <c r="D9" s="94" t="s">
        <v>2546</v>
      </c>
      <c r="E9" s="95" t="s">
        <v>2554</v>
      </c>
      <c r="F9" s="96" t="s">
        <v>2555</v>
      </c>
      <c r="G9" s="96" t="s">
        <v>2556</v>
      </c>
      <c r="H9" s="101" t="s">
        <v>2550</v>
      </c>
      <c r="I9" s="97" t="s">
        <v>2518</v>
      </c>
      <c r="J9" s="97" t="s">
        <v>2518</v>
      </c>
      <c r="K9" s="98" t="s">
        <v>2551</v>
      </c>
      <c r="L9" s="96" t="s">
        <v>2542</v>
      </c>
      <c r="M9" s="99" t="s">
        <v>2521</v>
      </c>
      <c r="N9" s="99" t="s">
        <v>2521</v>
      </c>
      <c r="O9" s="99" t="s">
        <v>2522</v>
      </c>
      <c r="P9" s="99" t="s">
        <v>2521</v>
      </c>
      <c r="Q9" s="96" t="s">
        <v>2552</v>
      </c>
      <c r="R9" s="99" t="s">
        <v>2521</v>
      </c>
      <c r="S9" s="99" t="s">
        <v>2522</v>
      </c>
      <c r="T9" s="99" t="s">
        <v>2524</v>
      </c>
      <c r="U9" s="99">
        <v>40</v>
      </c>
      <c r="V9" s="194"/>
    </row>
    <row r="10" spans="1:22">
      <c r="A10" s="91">
        <v>7</v>
      </c>
      <c r="B10" s="92" t="s">
        <v>13</v>
      </c>
      <c r="C10" s="93" t="s">
        <v>2557</v>
      </c>
      <c r="D10" s="94" t="s">
        <v>2546</v>
      </c>
      <c r="E10" s="95" t="s">
        <v>2547</v>
      </c>
      <c r="F10" s="96" t="s">
        <v>2558</v>
      </c>
      <c r="G10" s="96" t="s">
        <v>2559</v>
      </c>
      <c r="H10" s="101" t="s">
        <v>2550</v>
      </c>
      <c r="I10" s="97" t="s">
        <v>2518</v>
      </c>
      <c r="J10" s="97" t="s">
        <v>2518</v>
      </c>
      <c r="K10" s="98" t="s">
        <v>2551</v>
      </c>
      <c r="L10" s="96" t="s">
        <v>2542</v>
      </c>
      <c r="M10" s="99" t="s">
        <v>2521</v>
      </c>
      <c r="N10" s="99" t="s">
        <v>2521</v>
      </c>
      <c r="O10" s="99" t="s">
        <v>2522</v>
      </c>
      <c r="P10" s="99" t="s">
        <v>2521</v>
      </c>
      <c r="Q10" s="96" t="s">
        <v>2552</v>
      </c>
      <c r="R10" s="99" t="s">
        <v>2521</v>
      </c>
      <c r="S10" s="99" t="s">
        <v>2522</v>
      </c>
      <c r="T10" s="99" t="s">
        <v>2524</v>
      </c>
      <c r="U10" s="99">
        <v>40</v>
      </c>
      <c r="V10" s="194"/>
    </row>
    <row r="11" spans="1:22">
      <c r="A11" s="91">
        <v>8</v>
      </c>
      <c r="B11" s="92" t="s">
        <v>15</v>
      </c>
      <c r="C11" s="93" t="s">
        <v>2560</v>
      </c>
      <c r="D11" s="94" t="s">
        <v>2546</v>
      </c>
      <c r="E11" s="95" t="s">
        <v>2547</v>
      </c>
      <c r="F11" s="96" t="s">
        <v>2561</v>
      </c>
      <c r="G11" s="96" t="s">
        <v>2562</v>
      </c>
      <c r="H11" s="101" t="s">
        <v>2550</v>
      </c>
      <c r="I11" s="97" t="s">
        <v>2518</v>
      </c>
      <c r="J11" s="97" t="s">
        <v>2518</v>
      </c>
      <c r="K11" s="98" t="s">
        <v>2551</v>
      </c>
      <c r="L11" s="96" t="s">
        <v>2542</v>
      </c>
      <c r="M11" s="99" t="s">
        <v>2521</v>
      </c>
      <c r="N11" s="99" t="s">
        <v>2521</v>
      </c>
      <c r="O11" s="99" t="s">
        <v>2522</v>
      </c>
      <c r="P11" s="99" t="s">
        <v>2521</v>
      </c>
      <c r="Q11" s="96" t="s">
        <v>2552</v>
      </c>
      <c r="R11" s="99" t="s">
        <v>2521</v>
      </c>
      <c r="S11" s="99" t="s">
        <v>2522</v>
      </c>
      <c r="T11" s="99" t="s">
        <v>2524</v>
      </c>
      <c r="U11" s="99">
        <v>40</v>
      </c>
      <c r="V11" s="195"/>
    </row>
    <row r="12" spans="1:22">
      <c r="A12" s="91">
        <v>9</v>
      </c>
      <c r="B12" s="92" t="s">
        <v>17</v>
      </c>
      <c r="C12" s="93" t="s">
        <v>2563</v>
      </c>
      <c r="D12" s="94" t="s">
        <v>2546</v>
      </c>
      <c r="E12" s="95" t="s">
        <v>2547</v>
      </c>
      <c r="F12" s="96" t="s">
        <v>2561</v>
      </c>
      <c r="G12" s="96" t="s">
        <v>2564</v>
      </c>
      <c r="H12" s="101" t="s">
        <v>2550</v>
      </c>
      <c r="I12" s="97" t="s">
        <v>2518</v>
      </c>
      <c r="J12" s="97" t="s">
        <v>2518</v>
      </c>
      <c r="K12" s="98" t="s">
        <v>2551</v>
      </c>
      <c r="L12" s="96" t="s">
        <v>2542</v>
      </c>
      <c r="M12" s="99" t="s">
        <v>2521</v>
      </c>
      <c r="N12" s="99" t="s">
        <v>2521</v>
      </c>
      <c r="O12" s="99" t="s">
        <v>2522</v>
      </c>
      <c r="P12" s="99" t="s">
        <v>2521</v>
      </c>
      <c r="Q12" s="96" t="s">
        <v>2552</v>
      </c>
      <c r="R12" s="99" t="s">
        <v>2521</v>
      </c>
      <c r="S12" s="99" t="s">
        <v>2522</v>
      </c>
      <c r="T12" s="99" t="s">
        <v>2524</v>
      </c>
      <c r="U12" s="99">
        <v>40</v>
      </c>
      <c r="V12" s="194"/>
    </row>
    <row r="13" spans="1:22">
      <c r="A13" s="91">
        <v>10</v>
      </c>
      <c r="B13" s="92" t="s">
        <v>19</v>
      </c>
      <c r="C13" s="93" t="s">
        <v>2565</v>
      </c>
      <c r="D13" s="94" t="s">
        <v>2546</v>
      </c>
      <c r="E13" s="95" t="s">
        <v>2547</v>
      </c>
      <c r="F13" s="96" t="s">
        <v>2566</v>
      </c>
      <c r="G13" s="96" t="s">
        <v>2564</v>
      </c>
      <c r="H13" s="101" t="s">
        <v>2550</v>
      </c>
      <c r="I13" s="97" t="s">
        <v>2518</v>
      </c>
      <c r="J13" s="97" t="s">
        <v>2518</v>
      </c>
      <c r="K13" s="98" t="s">
        <v>2551</v>
      </c>
      <c r="L13" s="96" t="s">
        <v>2542</v>
      </c>
      <c r="M13" s="99" t="s">
        <v>2521</v>
      </c>
      <c r="N13" s="99" t="s">
        <v>2521</v>
      </c>
      <c r="O13" s="99" t="s">
        <v>2522</v>
      </c>
      <c r="P13" s="99" t="s">
        <v>2521</v>
      </c>
      <c r="Q13" s="96" t="s">
        <v>2552</v>
      </c>
      <c r="R13" s="99" t="s">
        <v>2521</v>
      </c>
      <c r="S13" s="99" t="s">
        <v>2522</v>
      </c>
      <c r="T13" s="99" t="s">
        <v>2524</v>
      </c>
      <c r="U13" s="99">
        <v>40</v>
      </c>
      <c r="V13" s="194"/>
    </row>
    <row r="14" spans="1:22">
      <c r="A14" s="91">
        <v>11</v>
      </c>
      <c r="B14" s="92" t="s">
        <v>21</v>
      </c>
      <c r="C14" s="93" t="s">
        <v>2567</v>
      </c>
      <c r="D14" s="94" t="s">
        <v>2415</v>
      </c>
      <c r="E14" s="95" t="s">
        <v>2547</v>
      </c>
      <c r="F14" s="96" t="s">
        <v>2568</v>
      </c>
      <c r="G14" s="96" t="s">
        <v>2569</v>
      </c>
      <c r="H14" s="102" t="s">
        <v>2540</v>
      </c>
      <c r="I14" s="97" t="s">
        <v>2518</v>
      </c>
      <c r="J14" s="97" t="s">
        <v>2518</v>
      </c>
      <c r="K14" s="98" t="s">
        <v>2541</v>
      </c>
      <c r="L14" s="100" t="s">
        <v>2570</v>
      </c>
      <c r="M14" s="99" t="s">
        <v>2521</v>
      </c>
      <c r="N14" s="99" t="s">
        <v>2521</v>
      </c>
      <c r="O14" s="99" t="s">
        <v>2522</v>
      </c>
      <c r="P14" s="99" t="s">
        <v>2521</v>
      </c>
      <c r="Q14" s="96" t="s">
        <v>2543</v>
      </c>
      <c r="R14" s="99" t="s">
        <v>2521</v>
      </c>
      <c r="S14" s="99" t="s">
        <v>2522</v>
      </c>
      <c r="T14" s="99" t="s">
        <v>2524</v>
      </c>
      <c r="U14" s="99">
        <v>20</v>
      </c>
      <c r="V14" s="194"/>
    </row>
    <row r="15" spans="1:22">
      <c r="A15" s="91">
        <v>12</v>
      </c>
      <c r="B15" s="92" t="s">
        <v>23</v>
      </c>
      <c r="C15" s="93" t="s">
        <v>2571</v>
      </c>
      <c r="D15" s="94" t="s">
        <v>2415</v>
      </c>
      <c r="E15" s="95" t="s">
        <v>2547</v>
      </c>
      <c r="F15" s="100" t="s">
        <v>2527</v>
      </c>
      <c r="G15" s="100" t="s">
        <v>2528</v>
      </c>
      <c r="H15" s="102" t="s">
        <v>2540</v>
      </c>
      <c r="I15" s="97" t="s">
        <v>2518</v>
      </c>
      <c r="J15" s="97" t="s">
        <v>2518</v>
      </c>
      <c r="K15" s="98" t="s">
        <v>2541</v>
      </c>
      <c r="L15" s="100" t="s">
        <v>2570</v>
      </c>
      <c r="M15" s="99" t="s">
        <v>2522</v>
      </c>
      <c r="N15" s="99" t="s">
        <v>2521</v>
      </c>
      <c r="O15" s="99" t="s">
        <v>2522</v>
      </c>
      <c r="P15" s="99" t="s">
        <v>2572</v>
      </c>
      <c r="Q15" s="96" t="s">
        <v>2543</v>
      </c>
      <c r="R15" s="99" t="s">
        <v>2521</v>
      </c>
      <c r="S15" s="99" t="s">
        <v>2522</v>
      </c>
      <c r="T15" s="99" t="s">
        <v>2524</v>
      </c>
      <c r="U15" s="99">
        <v>20</v>
      </c>
      <c r="V15" s="194"/>
    </row>
    <row r="16" spans="1:22">
      <c r="A16" s="91">
        <v>13</v>
      </c>
      <c r="B16" s="92" t="s">
        <v>25</v>
      </c>
      <c r="C16" s="93" t="s">
        <v>2573</v>
      </c>
      <c r="D16" s="94" t="s">
        <v>2423</v>
      </c>
      <c r="E16" s="103">
        <v>1971</v>
      </c>
      <c r="F16" s="100" t="s">
        <v>2561</v>
      </c>
      <c r="G16" s="96" t="s">
        <v>2528</v>
      </c>
      <c r="H16" s="101" t="s">
        <v>2529</v>
      </c>
      <c r="I16" s="97" t="s">
        <v>2518</v>
      </c>
      <c r="J16" s="97" t="s">
        <v>2518</v>
      </c>
      <c r="K16" s="98" t="s">
        <v>2530</v>
      </c>
      <c r="L16" s="96" t="s">
        <v>2531</v>
      </c>
      <c r="M16" s="99" t="s">
        <v>2521</v>
      </c>
      <c r="N16" s="99" t="s">
        <v>2521</v>
      </c>
      <c r="O16" s="99" t="s">
        <v>2522</v>
      </c>
      <c r="P16" s="99" t="s">
        <v>2522</v>
      </c>
      <c r="Q16" s="96" t="s">
        <v>2535</v>
      </c>
      <c r="R16" s="99" t="s">
        <v>2521</v>
      </c>
      <c r="S16" s="99" t="s">
        <v>2522</v>
      </c>
      <c r="T16" s="99" t="s">
        <v>2524</v>
      </c>
      <c r="U16" s="99">
        <v>30</v>
      </c>
      <c r="V16" s="194"/>
    </row>
    <row r="17" spans="1:22">
      <c r="A17" s="91">
        <v>15</v>
      </c>
      <c r="B17" s="92" t="s">
        <v>27</v>
      </c>
      <c r="C17" s="93" t="s">
        <v>28</v>
      </c>
      <c r="D17" s="94" t="s">
        <v>2437</v>
      </c>
      <c r="E17" s="95" t="s">
        <v>2574</v>
      </c>
      <c r="F17" s="96" t="s">
        <v>2576</v>
      </c>
      <c r="G17" s="96" t="s">
        <v>2577</v>
      </c>
      <c r="H17" s="100" t="s">
        <v>2578</v>
      </c>
      <c r="I17" s="97" t="s">
        <v>2518</v>
      </c>
      <c r="J17" s="97" t="s">
        <v>2518</v>
      </c>
      <c r="K17" s="98" t="s">
        <v>2519</v>
      </c>
      <c r="L17" s="96" t="s">
        <v>2520</v>
      </c>
      <c r="M17" s="99" t="s">
        <v>2521</v>
      </c>
      <c r="N17" s="99" t="s">
        <v>2521</v>
      </c>
      <c r="O17" s="99" t="s">
        <v>2522</v>
      </c>
      <c r="P17" s="99" t="s">
        <v>2521</v>
      </c>
      <c r="Q17" s="96" t="s">
        <v>2523</v>
      </c>
      <c r="R17" s="99" t="s">
        <v>2521</v>
      </c>
      <c r="S17" s="99" t="s">
        <v>2522</v>
      </c>
      <c r="T17" s="99" t="s">
        <v>2524</v>
      </c>
      <c r="U17" s="99">
        <v>30</v>
      </c>
      <c r="V17" s="194"/>
    </row>
    <row r="18" spans="1:22">
      <c r="A18" s="91">
        <v>17</v>
      </c>
      <c r="B18" s="92" t="s">
        <v>29</v>
      </c>
      <c r="C18" s="93" t="s">
        <v>2579</v>
      </c>
      <c r="D18" s="94" t="s">
        <v>2437</v>
      </c>
      <c r="E18" s="95" t="s">
        <v>2580</v>
      </c>
      <c r="F18" s="96" t="s">
        <v>2581</v>
      </c>
      <c r="G18" s="96" t="s">
        <v>2582</v>
      </c>
      <c r="H18" s="96" t="s">
        <v>2517</v>
      </c>
      <c r="I18" s="97" t="s">
        <v>2518</v>
      </c>
      <c r="J18" s="97" t="s">
        <v>2518</v>
      </c>
      <c r="K18" s="98" t="s">
        <v>2519</v>
      </c>
      <c r="L18" s="96" t="s">
        <v>2520</v>
      </c>
      <c r="M18" s="99" t="s">
        <v>2521</v>
      </c>
      <c r="N18" s="99" t="s">
        <v>2521</v>
      </c>
      <c r="O18" s="99" t="s">
        <v>2522</v>
      </c>
      <c r="P18" s="99" t="s">
        <v>2521</v>
      </c>
      <c r="Q18" s="100" t="s">
        <v>2535</v>
      </c>
      <c r="R18" s="99" t="s">
        <v>2521</v>
      </c>
      <c r="S18" s="99" t="s">
        <v>2522</v>
      </c>
      <c r="T18" s="99" t="s">
        <v>2524</v>
      </c>
      <c r="U18" s="99">
        <v>20</v>
      </c>
      <c r="V18" s="194"/>
    </row>
    <row r="19" spans="1:22">
      <c r="A19" s="91">
        <v>21</v>
      </c>
      <c r="B19" s="92" t="s">
        <v>31</v>
      </c>
      <c r="C19" s="93" t="s">
        <v>2586</v>
      </c>
      <c r="D19" s="94" t="s">
        <v>2437</v>
      </c>
      <c r="E19" s="95" t="s">
        <v>2574</v>
      </c>
      <c r="F19" s="96" t="s">
        <v>2587</v>
      </c>
      <c r="G19" s="96" t="s">
        <v>2575</v>
      </c>
      <c r="H19" s="100" t="s">
        <v>2578</v>
      </c>
      <c r="I19" s="97" t="s">
        <v>2518</v>
      </c>
      <c r="J19" s="97" t="s">
        <v>2518</v>
      </c>
      <c r="K19" s="98" t="s">
        <v>2519</v>
      </c>
      <c r="L19" s="96" t="s">
        <v>2588</v>
      </c>
      <c r="M19" s="99" t="s">
        <v>2521</v>
      </c>
      <c r="N19" s="99" t="s">
        <v>2521</v>
      </c>
      <c r="O19" s="99" t="s">
        <v>2522</v>
      </c>
      <c r="P19" s="99" t="s">
        <v>2521</v>
      </c>
      <c r="Q19" s="96" t="s">
        <v>2589</v>
      </c>
      <c r="R19" s="99" t="s">
        <v>2521</v>
      </c>
      <c r="S19" s="99" t="s">
        <v>2522</v>
      </c>
      <c r="T19" s="99" t="s">
        <v>2524</v>
      </c>
      <c r="U19" s="99">
        <v>30</v>
      </c>
      <c r="V19" s="194"/>
    </row>
    <row r="20" spans="1:22" ht="12.75" customHeight="1">
      <c r="A20" s="91">
        <v>22</v>
      </c>
      <c r="B20" s="92" t="s">
        <v>33</v>
      </c>
      <c r="C20" s="93" t="s">
        <v>2590</v>
      </c>
      <c r="D20" s="94" t="s">
        <v>2437</v>
      </c>
      <c r="E20" s="95" t="s">
        <v>2574</v>
      </c>
      <c r="F20" s="96" t="s">
        <v>2587</v>
      </c>
      <c r="G20" s="96" t="s">
        <v>2575</v>
      </c>
      <c r="H20" s="100" t="s">
        <v>2578</v>
      </c>
      <c r="I20" s="97" t="s">
        <v>2518</v>
      </c>
      <c r="J20" s="97" t="s">
        <v>2518</v>
      </c>
      <c r="K20" s="98" t="s">
        <v>2519</v>
      </c>
      <c r="L20" s="96" t="s">
        <v>2588</v>
      </c>
      <c r="M20" s="99" t="s">
        <v>2521</v>
      </c>
      <c r="N20" s="99" t="s">
        <v>2521</v>
      </c>
      <c r="O20" s="99" t="s">
        <v>2522</v>
      </c>
      <c r="P20" s="99" t="s">
        <v>2521</v>
      </c>
      <c r="Q20" s="96" t="s">
        <v>2589</v>
      </c>
      <c r="R20" s="99" t="s">
        <v>2521</v>
      </c>
      <c r="S20" s="99" t="s">
        <v>2522</v>
      </c>
      <c r="T20" s="99" t="s">
        <v>2524</v>
      </c>
      <c r="U20" s="99">
        <v>30</v>
      </c>
      <c r="V20" s="194"/>
    </row>
    <row r="21" spans="1:22">
      <c r="A21" s="91">
        <v>23</v>
      </c>
      <c r="B21" s="92" t="s">
        <v>35</v>
      </c>
      <c r="C21" s="93" t="s">
        <v>36</v>
      </c>
      <c r="D21" s="94" t="s">
        <v>2437</v>
      </c>
      <c r="E21" s="95" t="s">
        <v>2574</v>
      </c>
      <c r="F21" s="96" t="s">
        <v>2587</v>
      </c>
      <c r="G21" s="96" t="s">
        <v>2591</v>
      </c>
      <c r="H21" s="100" t="s">
        <v>2578</v>
      </c>
      <c r="I21" s="97" t="s">
        <v>2518</v>
      </c>
      <c r="J21" s="97" t="s">
        <v>2518</v>
      </c>
      <c r="K21" s="98" t="s">
        <v>2519</v>
      </c>
      <c r="L21" s="96" t="s">
        <v>2588</v>
      </c>
      <c r="M21" s="99" t="s">
        <v>2521</v>
      </c>
      <c r="N21" s="99" t="s">
        <v>2521</v>
      </c>
      <c r="O21" s="99" t="s">
        <v>2522</v>
      </c>
      <c r="P21" s="99" t="s">
        <v>2521</v>
      </c>
      <c r="Q21" s="96" t="s">
        <v>2589</v>
      </c>
      <c r="R21" s="99" t="s">
        <v>2521</v>
      </c>
      <c r="S21" s="99" t="s">
        <v>2522</v>
      </c>
      <c r="T21" s="99" t="s">
        <v>2524</v>
      </c>
      <c r="U21" s="99">
        <v>30</v>
      </c>
      <c r="V21" s="194"/>
    </row>
    <row r="22" spans="1:22">
      <c r="A22" s="91">
        <v>25</v>
      </c>
      <c r="B22" s="92" t="s">
        <v>37</v>
      </c>
      <c r="C22" s="93" t="s">
        <v>2592</v>
      </c>
      <c r="D22" s="94" t="s">
        <v>2423</v>
      </c>
      <c r="E22" s="95" t="s">
        <v>2526</v>
      </c>
      <c r="F22" s="100" t="s">
        <v>2527</v>
      </c>
      <c r="G22" s="96" t="s">
        <v>2528</v>
      </c>
      <c r="H22" s="101" t="s">
        <v>2529</v>
      </c>
      <c r="I22" s="97" t="s">
        <v>2518</v>
      </c>
      <c r="J22" s="97" t="s">
        <v>2518</v>
      </c>
      <c r="K22" s="98" t="s">
        <v>2530</v>
      </c>
      <c r="L22" s="96" t="s">
        <v>2531</v>
      </c>
      <c r="M22" s="99" t="s">
        <v>2522</v>
      </c>
      <c r="N22" s="99" t="s">
        <v>2521</v>
      </c>
      <c r="O22" s="99" t="s">
        <v>2522</v>
      </c>
      <c r="P22" s="99" t="s">
        <v>2521</v>
      </c>
      <c r="Q22" s="96" t="s">
        <v>2532</v>
      </c>
      <c r="R22" s="99" t="s">
        <v>2521</v>
      </c>
      <c r="S22" s="99" t="s">
        <v>2522</v>
      </c>
      <c r="T22" s="99" t="s">
        <v>2524</v>
      </c>
      <c r="U22" s="99">
        <v>55</v>
      </c>
      <c r="V22" s="193"/>
    </row>
    <row r="23" spans="1:22">
      <c r="A23" s="91">
        <v>26</v>
      </c>
      <c r="B23" s="92" t="s">
        <v>39</v>
      </c>
      <c r="C23" s="93" t="s">
        <v>2593</v>
      </c>
      <c r="D23" s="94" t="s">
        <v>2437</v>
      </c>
      <c r="E23" s="95" t="s">
        <v>2533</v>
      </c>
      <c r="F23" s="96" t="s">
        <v>2587</v>
      </c>
      <c r="G23" s="96" t="s">
        <v>2575</v>
      </c>
      <c r="H23" s="100" t="s">
        <v>2578</v>
      </c>
      <c r="I23" s="97" t="s">
        <v>2518</v>
      </c>
      <c r="J23" s="97" t="s">
        <v>2518</v>
      </c>
      <c r="K23" s="98" t="s">
        <v>2519</v>
      </c>
      <c r="L23" s="96" t="s">
        <v>2520</v>
      </c>
      <c r="M23" s="99" t="s">
        <v>2522</v>
      </c>
      <c r="N23" s="99" t="s">
        <v>2521</v>
      </c>
      <c r="O23" s="99" t="s">
        <v>2522</v>
      </c>
      <c r="P23" s="99" t="s">
        <v>2521</v>
      </c>
      <c r="Q23" s="100" t="s">
        <v>2589</v>
      </c>
      <c r="R23" s="99" t="s">
        <v>2521</v>
      </c>
      <c r="S23" s="99" t="s">
        <v>2522</v>
      </c>
      <c r="T23" s="99" t="s">
        <v>2524</v>
      </c>
      <c r="U23" s="99">
        <v>30</v>
      </c>
      <c r="V23" s="193"/>
    </row>
    <row r="24" spans="1:22">
      <c r="A24" s="91">
        <v>28</v>
      </c>
      <c r="B24" s="92" t="s">
        <v>41</v>
      </c>
      <c r="C24" s="93" t="s">
        <v>2594</v>
      </c>
      <c r="D24" s="94" t="s">
        <v>2546</v>
      </c>
      <c r="E24" s="95" t="s">
        <v>2595</v>
      </c>
      <c r="F24" s="96" t="s">
        <v>2558</v>
      </c>
      <c r="G24" s="96" t="s">
        <v>2564</v>
      </c>
      <c r="H24" s="101" t="s">
        <v>2550</v>
      </c>
      <c r="I24" s="97" t="s">
        <v>2518</v>
      </c>
      <c r="J24" s="97" t="s">
        <v>2518</v>
      </c>
      <c r="K24" s="98" t="s">
        <v>2551</v>
      </c>
      <c r="L24" s="96" t="s">
        <v>2542</v>
      </c>
      <c r="M24" s="99" t="s">
        <v>2521</v>
      </c>
      <c r="N24" s="99" t="s">
        <v>2521</v>
      </c>
      <c r="O24" s="99" t="s">
        <v>2522</v>
      </c>
      <c r="P24" s="99" t="s">
        <v>2521</v>
      </c>
      <c r="Q24" s="96" t="s">
        <v>2552</v>
      </c>
      <c r="R24" s="99" t="s">
        <v>2521</v>
      </c>
      <c r="S24" s="99" t="s">
        <v>2522</v>
      </c>
      <c r="T24" s="99" t="s">
        <v>2524</v>
      </c>
      <c r="U24" s="99">
        <v>40</v>
      </c>
      <c r="V24" s="193"/>
    </row>
    <row r="25" spans="1:22">
      <c r="A25" s="91">
        <v>29</v>
      </c>
      <c r="B25" s="92" t="s">
        <v>43</v>
      </c>
      <c r="C25" s="93" t="s">
        <v>2596</v>
      </c>
      <c r="D25" s="94" t="s">
        <v>2437</v>
      </c>
      <c r="E25" s="95" t="s">
        <v>2597</v>
      </c>
      <c r="F25" s="96" t="s">
        <v>2581</v>
      </c>
      <c r="G25" s="96" t="s">
        <v>2577</v>
      </c>
      <c r="H25" s="100" t="s">
        <v>2578</v>
      </c>
      <c r="I25" s="97" t="s">
        <v>2518</v>
      </c>
      <c r="J25" s="97" t="s">
        <v>2518</v>
      </c>
      <c r="K25" s="98" t="s">
        <v>2519</v>
      </c>
      <c r="L25" s="96" t="s">
        <v>2588</v>
      </c>
      <c r="M25" s="99" t="s">
        <v>2521</v>
      </c>
      <c r="N25" s="99" t="s">
        <v>2521</v>
      </c>
      <c r="O25" s="99" t="s">
        <v>2521</v>
      </c>
      <c r="P25" s="99" t="s">
        <v>2521</v>
      </c>
      <c r="Q25" s="96" t="s">
        <v>2598</v>
      </c>
      <c r="R25" s="99" t="s">
        <v>2521</v>
      </c>
      <c r="S25" s="99" t="s">
        <v>2521</v>
      </c>
      <c r="T25" s="99" t="s">
        <v>2524</v>
      </c>
      <c r="U25" s="99">
        <v>5</v>
      </c>
      <c r="V25" s="193"/>
    </row>
    <row r="26" spans="1:22">
      <c r="A26" s="91">
        <v>30</v>
      </c>
      <c r="B26" s="92" t="s">
        <v>44</v>
      </c>
      <c r="C26" s="93" t="s">
        <v>2599</v>
      </c>
      <c r="D26" s="94" t="s">
        <v>2287</v>
      </c>
      <c r="E26" s="95" t="s">
        <v>2597</v>
      </c>
      <c r="F26" s="96" t="s">
        <v>2600</v>
      </c>
      <c r="G26" s="96" t="s">
        <v>2575</v>
      </c>
      <c r="H26" s="100" t="s">
        <v>2601</v>
      </c>
      <c r="I26" s="97" t="s">
        <v>2518</v>
      </c>
      <c r="J26" s="97" t="s">
        <v>2518</v>
      </c>
      <c r="K26" s="98" t="s">
        <v>2530</v>
      </c>
      <c r="L26" s="96" t="s">
        <v>2602</v>
      </c>
      <c r="M26" s="99" t="s">
        <v>2522</v>
      </c>
      <c r="N26" s="99" t="s">
        <v>2521</v>
      </c>
      <c r="O26" s="99" t="s">
        <v>2522</v>
      </c>
      <c r="P26" s="99" t="s">
        <v>2522</v>
      </c>
      <c r="Q26" s="96" t="s">
        <v>2603</v>
      </c>
      <c r="R26" s="99" t="s">
        <v>2521</v>
      </c>
      <c r="S26" s="99" t="s">
        <v>2522</v>
      </c>
      <c r="T26" s="99" t="s">
        <v>2524</v>
      </c>
      <c r="U26" s="99">
        <v>45</v>
      </c>
      <c r="V26" s="193"/>
    </row>
    <row r="27" spans="1:22" s="104" customFormat="1">
      <c r="A27" s="91">
        <v>32</v>
      </c>
      <c r="B27" s="92" t="s">
        <v>46</v>
      </c>
      <c r="C27" s="93" t="s">
        <v>47</v>
      </c>
      <c r="D27" s="94" t="s">
        <v>2437</v>
      </c>
      <c r="E27" s="103">
        <v>2010</v>
      </c>
      <c r="F27" s="96" t="s">
        <v>2538</v>
      </c>
      <c r="G27" s="96" t="s">
        <v>2575</v>
      </c>
      <c r="H27" s="100" t="s">
        <v>2534</v>
      </c>
      <c r="I27" s="97" t="s">
        <v>2518</v>
      </c>
      <c r="J27" s="97" t="s">
        <v>2518</v>
      </c>
      <c r="K27" s="98" t="s">
        <v>2519</v>
      </c>
      <c r="L27" s="96" t="s">
        <v>2520</v>
      </c>
      <c r="M27" s="99" t="s">
        <v>2521</v>
      </c>
      <c r="N27" s="99" t="s">
        <v>2521</v>
      </c>
      <c r="O27" s="99" t="s">
        <v>2522</v>
      </c>
      <c r="P27" s="99" t="s">
        <v>2522</v>
      </c>
      <c r="Q27" s="96" t="s">
        <v>2583</v>
      </c>
      <c r="R27" s="99" t="s">
        <v>2521</v>
      </c>
      <c r="S27" s="99" t="s">
        <v>2522</v>
      </c>
      <c r="T27" s="99" t="s">
        <v>2524</v>
      </c>
      <c r="U27" s="99">
        <v>30</v>
      </c>
      <c r="V27" s="194"/>
    </row>
    <row r="28" spans="1:22">
      <c r="A28" s="91">
        <v>33</v>
      </c>
      <c r="B28" s="92" t="s">
        <v>48</v>
      </c>
      <c r="C28" s="93" t="s">
        <v>2604</v>
      </c>
      <c r="D28" s="94" t="s">
        <v>2414</v>
      </c>
      <c r="E28" s="99">
        <v>2014</v>
      </c>
      <c r="F28" s="96" t="s">
        <v>2605</v>
      </c>
      <c r="G28" s="96" t="s">
        <v>2606</v>
      </c>
      <c r="H28" s="100" t="s">
        <v>2601</v>
      </c>
      <c r="I28" s="97" t="s">
        <v>2518</v>
      </c>
      <c r="J28" s="97" t="s">
        <v>2518</v>
      </c>
      <c r="K28" s="98" t="s">
        <v>2530</v>
      </c>
      <c r="L28" s="96" t="s">
        <v>2570</v>
      </c>
      <c r="M28" s="99" t="s">
        <v>2522</v>
      </c>
      <c r="N28" s="99" t="s">
        <v>2521</v>
      </c>
      <c r="O28" s="99" t="s">
        <v>2521</v>
      </c>
      <c r="P28" s="99" t="s">
        <v>2521</v>
      </c>
      <c r="Q28" s="96" t="s">
        <v>2585</v>
      </c>
      <c r="R28" s="99" t="s">
        <v>2521</v>
      </c>
      <c r="S28" s="99" t="s">
        <v>2521</v>
      </c>
      <c r="T28" s="99" t="s">
        <v>2524</v>
      </c>
      <c r="U28" s="99">
        <v>1</v>
      </c>
      <c r="V28" s="194"/>
    </row>
    <row r="29" spans="1:22">
      <c r="A29" s="91">
        <v>34</v>
      </c>
      <c r="B29" s="92" t="s">
        <v>50</v>
      </c>
      <c r="C29" s="93" t="s">
        <v>2607</v>
      </c>
      <c r="D29" s="94" t="s">
        <v>2415</v>
      </c>
      <c r="E29" s="103" t="s">
        <v>2608</v>
      </c>
      <c r="F29" s="96" t="s">
        <v>2609</v>
      </c>
      <c r="G29" s="96" t="s">
        <v>2610</v>
      </c>
      <c r="H29" s="102" t="s">
        <v>2540</v>
      </c>
      <c r="I29" s="97" t="s">
        <v>2518</v>
      </c>
      <c r="J29" s="97" t="s">
        <v>2518</v>
      </c>
      <c r="K29" s="98" t="s">
        <v>2541</v>
      </c>
      <c r="L29" s="96" t="s">
        <v>2542</v>
      </c>
      <c r="M29" s="99" t="s">
        <v>2522</v>
      </c>
      <c r="N29" s="99" t="s">
        <v>2521</v>
      </c>
      <c r="O29" s="99" t="s">
        <v>2521</v>
      </c>
      <c r="P29" s="99" t="s">
        <v>2521</v>
      </c>
      <c r="Q29" s="96" t="s">
        <v>2543</v>
      </c>
      <c r="R29" s="99" t="s">
        <v>2521</v>
      </c>
      <c r="S29" s="99" t="s">
        <v>2522</v>
      </c>
      <c r="T29" s="99" t="s">
        <v>2524</v>
      </c>
      <c r="U29" s="99">
        <v>4</v>
      </c>
      <c r="V29" s="194"/>
    </row>
    <row r="30" spans="1:22" s="104" customFormat="1">
      <c r="A30" s="91">
        <v>35</v>
      </c>
      <c r="B30" s="92" t="s">
        <v>52</v>
      </c>
      <c r="C30" s="93" t="s">
        <v>53</v>
      </c>
      <c r="D30" s="94" t="s">
        <v>2416</v>
      </c>
      <c r="E30" s="99" t="s">
        <v>2611</v>
      </c>
      <c r="F30" s="96" t="s">
        <v>2612</v>
      </c>
      <c r="G30" s="96" t="s">
        <v>2612</v>
      </c>
      <c r="H30" s="96" t="s">
        <v>2602</v>
      </c>
      <c r="I30" s="97" t="s">
        <v>2518</v>
      </c>
      <c r="J30" s="97" t="s">
        <v>2518</v>
      </c>
      <c r="K30" s="98" t="s">
        <v>2530</v>
      </c>
      <c r="L30" s="96" t="s">
        <v>2602</v>
      </c>
      <c r="M30" s="99" t="s">
        <v>2521</v>
      </c>
      <c r="N30" s="99" t="s">
        <v>2521</v>
      </c>
      <c r="O30" s="99" t="s">
        <v>2522</v>
      </c>
      <c r="P30" s="99" t="s">
        <v>2522</v>
      </c>
      <c r="Q30" s="96" t="s">
        <v>2613</v>
      </c>
      <c r="R30" s="99" t="s">
        <v>2521</v>
      </c>
      <c r="S30" s="99" t="s">
        <v>2522</v>
      </c>
      <c r="T30" s="99" t="s">
        <v>2524</v>
      </c>
      <c r="U30" s="99">
        <v>30</v>
      </c>
      <c r="V30" s="194"/>
    </row>
    <row r="31" spans="1:22">
      <c r="A31" s="91">
        <v>36</v>
      </c>
      <c r="B31" s="92" t="s">
        <v>54</v>
      </c>
      <c r="C31" s="93" t="s">
        <v>55</v>
      </c>
      <c r="D31" s="94" t="s">
        <v>2416</v>
      </c>
      <c r="E31" s="99" t="s">
        <v>2611</v>
      </c>
      <c r="F31" s="96" t="s">
        <v>2561</v>
      </c>
      <c r="G31" s="96" t="s">
        <v>2614</v>
      </c>
      <c r="H31" s="96" t="s">
        <v>2602</v>
      </c>
      <c r="I31" s="97" t="s">
        <v>2518</v>
      </c>
      <c r="J31" s="97" t="s">
        <v>2518</v>
      </c>
      <c r="K31" s="98" t="s">
        <v>2530</v>
      </c>
      <c r="L31" s="96" t="s">
        <v>2602</v>
      </c>
      <c r="M31" s="99" t="s">
        <v>2522</v>
      </c>
      <c r="N31" s="99" t="s">
        <v>2521</v>
      </c>
      <c r="O31" s="99" t="s">
        <v>2522</v>
      </c>
      <c r="P31" s="99" t="s">
        <v>2522</v>
      </c>
      <c r="Q31" s="96" t="s">
        <v>2613</v>
      </c>
      <c r="R31" s="99" t="s">
        <v>2521</v>
      </c>
      <c r="S31" s="99" t="s">
        <v>2522</v>
      </c>
      <c r="T31" s="99" t="s">
        <v>2524</v>
      </c>
      <c r="U31" s="99">
        <v>20</v>
      </c>
      <c r="V31" s="194"/>
    </row>
    <row r="32" spans="1:22">
      <c r="A32" s="91">
        <v>37</v>
      </c>
      <c r="B32" s="92" t="s">
        <v>56</v>
      </c>
      <c r="C32" s="93" t="s">
        <v>57</v>
      </c>
      <c r="D32" s="94" t="s">
        <v>2417</v>
      </c>
      <c r="E32" s="99" t="s">
        <v>2611</v>
      </c>
      <c r="F32" s="96" t="s">
        <v>2538</v>
      </c>
      <c r="G32" s="100" t="s">
        <v>2528</v>
      </c>
      <c r="H32" s="96" t="s">
        <v>2602</v>
      </c>
      <c r="I32" s="97" t="s">
        <v>2518</v>
      </c>
      <c r="J32" s="97" t="s">
        <v>2518</v>
      </c>
      <c r="K32" s="98" t="s">
        <v>2530</v>
      </c>
      <c r="L32" s="96" t="s">
        <v>2570</v>
      </c>
      <c r="M32" s="99" t="s">
        <v>2521</v>
      </c>
      <c r="N32" s="99" t="s">
        <v>2521</v>
      </c>
      <c r="O32" s="99" t="s">
        <v>2522</v>
      </c>
      <c r="P32" s="99" t="s">
        <v>2522</v>
      </c>
      <c r="Q32" s="96" t="s">
        <v>2615</v>
      </c>
      <c r="R32" s="99" t="s">
        <v>2521</v>
      </c>
      <c r="S32" s="99" t="s">
        <v>2522</v>
      </c>
      <c r="T32" s="99" t="s">
        <v>2524</v>
      </c>
      <c r="U32" s="99">
        <v>30</v>
      </c>
      <c r="V32" s="194"/>
    </row>
    <row r="33" spans="1:22" s="104" customFormat="1">
      <c r="A33" s="91">
        <v>38</v>
      </c>
      <c r="B33" s="92" t="s">
        <v>58</v>
      </c>
      <c r="C33" s="93" t="s">
        <v>59</v>
      </c>
      <c r="D33" s="94" t="s">
        <v>2418</v>
      </c>
      <c r="E33" s="99" t="s">
        <v>2611</v>
      </c>
      <c r="F33" s="96" t="s">
        <v>2538</v>
      </c>
      <c r="G33" s="100" t="s">
        <v>2528</v>
      </c>
      <c r="H33" s="96" t="s">
        <v>2602</v>
      </c>
      <c r="I33" s="97" t="s">
        <v>2518</v>
      </c>
      <c r="J33" s="97" t="s">
        <v>2518</v>
      </c>
      <c r="K33" s="98" t="s">
        <v>2530</v>
      </c>
      <c r="L33" s="96" t="s">
        <v>2570</v>
      </c>
      <c r="M33" s="99" t="s">
        <v>2521</v>
      </c>
      <c r="N33" s="99" t="s">
        <v>2521</v>
      </c>
      <c r="O33" s="99" t="s">
        <v>2522</v>
      </c>
      <c r="P33" s="99" t="s">
        <v>2522</v>
      </c>
      <c r="Q33" s="96" t="s">
        <v>2616</v>
      </c>
      <c r="R33" s="99" t="s">
        <v>2521</v>
      </c>
      <c r="S33" s="99" t="s">
        <v>2522</v>
      </c>
      <c r="T33" s="99" t="s">
        <v>2524</v>
      </c>
      <c r="U33" s="99">
        <v>30</v>
      </c>
      <c r="V33" s="194"/>
    </row>
    <row r="34" spans="1:22" s="104" customFormat="1">
      <c r="A34" s="91">
        <v>39</v>
      </c>
      <c r="B34" s="92" t="s">
        <v>60</v>
      </c>
      <c r="C34" s="105" t="s">
        <v>61</v>
      </c>
      <c r="D34" s="94" t="s">
        <v>2546</v>
      </c>
      <c r="E34" s="103">
        <v>2018</v>
      </c>
      <c r="F34" s="96" t="s">
        <v>2617</v>
      </c>
      <c r="G34" s="96" t="s">
        <v>2618</v>
      </c>
      <c r="H34" s="101" t="s">
        <v>2550</v>
      </c>
      <c r="I34" s="97" t="s">
        <v>2518</v>
      </c>
      <c r="J34" s="97" t="s">
        <v>2518</v>
      </c>
      <c r="K34" s="98" t="s">
        <v>2551</v>
      </c>
      <c r="L34" s="96" t="s">
        <v>2520</v>
      </c>
      <c r="M34" s="99" t="s">
        <v>2521</v>
      </c>
      <c r="N34" s="99" t="s">
        <v>2521</v>
      </c>
      <c r="O34" s="99"/>
      <c r="P34" s="99"/>
      <c r="Q34" s="96" t="s">
        <v>2552</v>
      </c>
      <c r="R34" s="99" t="s">
        <v>2521</v>
      </c>
      <c r="S34" s="99" t="s">
        <v>2521</v>
      </c>
      <c r="T34" s="99" t="s">
        <v>2524</v>
      </c>
      <c r="U34" s="99">
        <v>1</v>
      </c>
      <c r="V34" s="194"/>
    </row>
    <row r="35" spans="1:22" s="104" customFormat="1">
      <c r="A35" s="91">
        <v>40</v>
      </c>
      <c r="B35" s="92" t="s">
        <v>62</v>
      </c>
      <c r="C35" s="105" t="s">
        <v>63</v>
      </c>
      <c r="D35" s="94" t="s">
        <v>2546</v>
      </c>
      <c r="E35" s="103">
        <v>2018</v>
      </c>
      <c r="F35" s="96" t="s">
        <v>2617</v>
      </c>
      <c r="G35" s="96" t="s">
        <v>2618</v>
      </c>
      <c r="H35" s="101" t="s">
        <v>2550</v>
      </c>
      <c r="I35" s="97" t="s">
        <v>2518</v>
      </c>
      <c r="J35" s="97" t="s">
        <v>2518</v>
      </c>
      <c r="K35" s="98" t="s">
        <v>2551</v>
      </c>
      <c r="L35" s="96" t="s">
        <v>2520</v>
      </c>
      <c r="M35" s="99" t="s">
        <v>2521</v>
      </c>
      <c r="N35" s="99" t="s">
        <v>2521</v>
      </c>
      <c r="O35" s="99"/>
      <c r="P35" s="99"/>
      <c r="Q35" s="96" t="s">
        <v>2552</v>
      </c>
      <c r="R35" s="99" t="s">
        <v>2521</v>
      </c>
      <c r="S35" s="99" t="s">
        <v>2521</v>
      </c>
      <c r="T35" s="99" t="s">
        <v>2524</v>
      </c>
      <c r="U35" s="99">
        <v>1</v>
      </c>
      <c r="V35" s="194"/>
    </row>
    <row r="36" spans="1:22">
      <c r="A36" s="91">
        <v>41</v>
      </c>
      <c r="B36" s="92" t="s">
        <v>64</v>
      </c>
      <c r="C36" s="93" t="s">
        <v>2619</v>
      </c>
      <c r="D36" s="94" t="s">
        <v>2423</v>
      </c>
      <c r="E36" s="103" t="s">
        <v>2611</v>
      </c>
      <c r="F36" s="100" t="s">
        <v>2527</v>
      </c>
      <c r="G36" s="96" t="s">
        <v>2620</v>
      </c>
      <c r="H36" s="101" t="s">
        <v>2529</v>
      </c>
      <c r="I36" s="97" t="s">
        <v>2518</v>
      </c>
      <c r="J36" s="97" t="s">
        <v>2518</v>
      </c>
      <c r="K36" s="98" t="s">
        <v>2530</v>
      </c>
      <c r="L36" s="100" t="s">
        <v>2621</v>
      </c>
      <c r="M36" s="99" t="s">
        <v>2521</v>
      </c>
      <c r="N36" s="99" t="s">
        <v>2521</v>
      </c>
      <c r="O36" s="99" t="s">
        <v>2521</v>
      </c>
      <c r="P36" s="99" t="s">
        <v>2521</v>
      </c>
      <c r="Q36" s="96" t="s">
        <v>2532</v>
      </c>
      <c r="R36" s="99" t="s">
        <v>2521</v>
      </c>
      <c r="S36" s="99" t="s">
        <v>2521</v>
      </c>
      <c r="T36" s="99" t="s">
        <v>2524</v>
      </c>
      <c r="U36" s="99">
        <v>1</v>
      </c>
      <c r="V36" s="194"/>
    </row>
    <row r="37" spans="1:22">
      <c r="A37" s="91">
        <v>42</v>
      </c>
      <c r="B37" s="92" t="s">
        <v>65</v>
      </c>
      <c r="C37" s="93" t="s">
        <v>2622</v>
      </c>
      <c r="D37" s="94" t="s">
        <v>2437</v>
      </c>
      <c r="E37" s="95" t="s">
        <v>2623</v>
      </c>
      <c r="F37" s="96" t="s">
        <v>2515</v>
      </c>
      <c r="G37" s="96" t="s">
        <v>2516</v>
      </c>
      <c r="H37" s="100" t="s">
        <v>2578</v>
      </c>
      <c r="I37" s="97" t="s">
        <v>2518</v>
      </c>
      <c r="J37" s="97" t="s">
        <v>2518</v>
      </c>
      <c r="K37" s="98" t="s">
        <v>2519</v>
      </c>
      <c r="L37" s="96" t="s">
        <v>2520</v>
      </c>
      <c r="M37" s="99" t="s">
        <v>2521</v>
      </c>
      <c r="N37" s="99" t="s">
        <v>2521</v>
      </c>
      <c r="O37" s="99" t="s">
        <v>2522</v>
      </c>
      <c r="P37" s="99" t="s">
        <v>2521</v>
      </c>
      <c r="Q37" s="96" t="s">
        <v>2589</v>
      </c>
      <c r="R37" s="99" t="s">
        <v>2521</v>
      </c>
      <c r="S37" s="99" t="s">
        <v>2522</v>
      </c>
      <c r="T37" s="99" t="s">
        <v>2524</v>
      </c>
      <c r="U37" s="99">
        <v>20</v>
      </c>
      <c r="V37" s="193"/>
    </row>
    <row r="38" spans="1:22">
      <c r="A38" s="99">
        <v>43</v>
      </c>
      <c r="B38" s="92" t="s">
        <v>67</v>
      </c>
      <c r="C38" s="93" t="s">
        <v>2624</v>
      </c>
      <c r="D38" s="94" t="s">
        <v>2419</v>
      </c>
      <c r="E38" s="95" t="s">
        <v>2625</v>
      </c>
      <c r="F38" s="96" t="s">
        <v>2527</v>
      </c>
      <c r="G38" s="96" t="s">
        <v>2528</v>
      </c>
      <c r="H38" s="101" t="s">
        <v>2626</v>
      </c>
      <c r="I38" s="97" t="s">
        <v>2518</v>
      </c>
      <c r="J38" s="97" t="s">
        <v>2518</v>
      </c>
      <c r="K38" s="106" t="s">
        <v>2530</v>
      </c>
      <c r="L38" s="96" t="s">
        <v>2570</v>
      </c>
      <c r="M38" s="99" t="s">
        <v>2521</v>
      </c>
      <c r="N38" s="99" t="s">
        <v>2521</v>
      </c>
      <c r="O38" s="99" t="s">
        <v>2522</v>
      </c>
      <c r="P38" s="99" t="s">
        <v>2521</v>
      </c>
      <c r="Q38" s="96" t="s">
        <v>2627</v>
      </c>
      <c r="R38" s="99" t="s">
        <v>2521</v>
      </c>
      <c r="S38" s="99" t="s">
        <v>2522</v>
      </c>
      <c r="T38" s="99" t="s">
        <v>2524</v>
      </c>
      <c r="U38" s="99">
        <v>10</v>
      </c>
      <c r="V38" s="319"/>
    </row>
    <row r="39" spans="1:22">
      <c r="A39" s="99">
        <v>44</v>
      </c>
      <c r="B39" s="92" t="s">
        <v>69</v>
      </c>
      <c r="C39" s="93" t="s">
        <v>2628</v>
      </c>
      <c r="D39" s="94" t="s">
        <v>2423</v>
      </c>
      <c r="E39" s="95" t="s">
        <v>2629</v>
      </c>
      <c r="F39" s="100" t="s">
        <v>2527</v>
      </c>
      <c r="G39" s="100" t="s">
        <v>2528</v>
      </c>
      <c r="H39" s="101" t="s">
        <v>2529</v>
      </c>
      <c r="I39" s="97" t="s">
        <v>2518</v>
      </c>
      <c r="J39" s="97" t="s">
        <v>2518</v>
      </c>
      <c r="K39" s="106" t="s">
        <v>2530</v>
      </c>
      <c r="L39" s="100" t="s">
        <v>2621</v>
      </c>
      <c r="M39" s="99" t="s">
        <v>2521</v>
      </c>
      <c r="N39" s="99" t="s">
        <v>2521</v>
      </c>
      <c r="O39" s="99" t="s">
        <v>2521</v>
      </c>
      <c r="P39" s="99" t="s">
        <v>2521</v>
      </c>
      <c r="Q39" s="96" t="s">
        <v>2627</v>
      </c>
      <c r="R39" s="99" t="s">
        <v>2521</v>
      </c>
      <c r="S39" s="99" t="s">
        <v>2521</v>
      </c>
      <c r="T39" s="99" t="s">
        <v>2524</v>
      </c>
      <c r="U39" s="99">
        <v>5</v>
      </c>
      <c r="V39" s="319"/>
    </row>
    <row r="40" spans="1:22">
      <c r="A40" s="99">
        <v>45</v>
      </c>
      <c r="B40" s="92" t="s">
        <v>71</v>
      </c>
      <c r="C40" s="93" t="s">
        <v>72</v>
      </c>
      <c r="D40" s="94" t="s">
        <v>2287</v>
      </c>
      <c r="E40" s="95" t="s">
        <v>2630</v>
      </c>
      <c r="F40" s="96" t="s">
        <v>2631</v>
      </c>
      <c r="G40" s="100" t="s">
        <v>2632</v>
      </c>
      <c r="H40" s="100" t="s">
        <v>2578</v>
      </c>
      <c r="I40" s="97" t="s">
        <v>2518</v>
      </c>
      <c r="J40" s="97" t="s">
        <v>2518</v>
      </c>
      <c r="K40" s="98" t="s">
        <v>2530</v>
      </c>
      <c r="L40" s="96" t="s">
        <v>2570</v>
      </c>
      <c r="M40" s="99" t="s">
        <v>2521</v>
      </c>
      <c r="N40" s="99" t="s">
        <v>2521</v>
      </c>
      <c r="O40" s="99" t="s">
        <v>2522</v>
      </c>
      <c r="P40" s="99" t="s">
        <v>2521</v>
      </c>
      <c r="Q40" s="96" t="s">
        <v>2603</v>
      </c>
      <c r="R40" s="99" t="s">
        <v>2521</v>
      </c>
      <c r="S40" s="99" t="s">
        <v>2522</v>
      </c>
      <c r="T40" s="99" t="s">
        <v>2524</v>
      </c>
      <c r="U40" s="99">
        <v>10</v>
      </c>
      <c r="V40" s="319"/>
    </row>
    <row r="41" spans="1:22">
      <c r="A41" s="99">
        <v>46</v>
      </c>
      <c r="B41" s="92" t="s">
        <v>84</v>
      </c>
      <c r="C41" s="105" t="s">
        <v>2633</v>
      </c>
      <c r="D41" s="94" t="s">
        <v>2419</v>
      </c>
      <c r="E41" s="95" t="s">
        <v>2634</v>
      </c>
      <c r="F41" s="100" t="s">
        <v>2515</v>
      </c>
      <c r="G41" s="100" t="s">
        <v>2575</v>
      </c>
      <c r="H41" s="101" t="s">
        <v>2626</v>
      </c>
      <c r="I41" s="97" t="s">
        <v>2518</v>
      </c>
      <c r="J41" s="97" t="s">
        <v>2518</v>
      </c>
      <c r="K41" s="98" t="s">
        <v>2530</v>
      </c>
      <c r="L41" s="96" t="s">
        <v>2570</v>
      </c>
      <c r="M41" s="99" t="s">
        <v>2521</v>
      </c>
      <c r="N41" s="99" t="s">
        <v>2521</v>
      </c>
      <c r="O41" s="99" t="s">
        <v>2522</v>
      </c>
      <c r="P41" s="99" t="s">
        <v>2521</v>
      </c>
      <c r="Q41" s="96" t="s">
        <v>2627</v>
      </c>
      <c r="R41" s="99" t="s">
        <v>2521</v>
      </c>
      <c r="S41" s="99" t="s">
        <v>2522</v>
      </c>
      <c r="T41" s="99" t="s">
        <v>2524</v>
      </c>
      <c r="U41" s="99">
        <v>20</v>
      </c>
      <c r="V41" s="319"/>
    </row>
    <row r="42" spans="1:22">
      <c r="A42" s="99">
        <v>47</v>
      </c>
      <c r="B42" s="92" t="s">
        <v>73</v>
      </c>
      <c r="C42" s="93" t="s">
        <v>2635</v>
      </c>
      <c r="D42" s="94" t="s">
        <v>2420</v>
      </c>
      <c r="E42" s="95" t="s">
        <v>2636</v>
      </c>
      <c r="F42" s="96" t="s">
        <v>2527</v>
      </c>
      <c r="G42" s="96"/>
      <c r="H42" s="96" t="s">
        <v>2602</v>
      </c>
      <c r="I42" s="97" t="s">
        <v>2518</v>
      </c>
      <c r="J42" s="97" t="s">
        <v>2518</v>
      </c>
      <c r="K42" s="98" t="s">
        <v>2530</v>
      </c>
      <c r="L42" s="96" t="s">
        <v>2570</v>
      </c>
      <c r="M42" s="99" t="s">
        <v>2521</v>
      </c>
      <c r="N42" s="99" t="s">
        <v>2521</v>
      </c>
      <c r="O42" s="99" t="s">
        <v>2522</v>
      </c>
      <c r="P42" s="99" t="s">
        <v>2521</v>
      </c>
      <c r="Q42" s="96" t="s">
        <v>2637</v>
      </c>
      <c r="R42" s="99" t="s">
        <v>2521</v>
      </c>
      <c r="S42" s="99" t="s">
        <v>2522</v>
      </c>
      <c r="T42" s="99" t="s">
        <v>2524</v>
      </c>
      <c r="U42" s="99">
        <v>20</v>
      </c>
      <c r="V42" s="99"/>
    </row>
    <row r="43" spans="1:22" ht="12.75" customHeight="1">
      <c r="A43" s="322">
        <v>48</v>
      </c>
      <c r="B43" s="323" t="s">
        <v>2146</v>
      </c>
      <c r="C43" s="324" t="s">
        <v>2147</v>
      </c>
      <c r="D43" s="325" t="s">
        <v>2281</v>
      </c>
      <c r="E43" s="326">
        <v>2014</v>
      </c>
      <c r="F43" s="327" t="s">
        <v>2638</v>
      </c>
      <c r="G43" s="327" t="s">
        <v>2638</v>
      </c>
      <c r="H43" s="328" t="s">
        <v>2550</v>
      </c>
      <c r="I43" s="329" t="s">
        <v>2518</v>
      </c>
      <c r="J43" s="329" t="s">
        <v>2518</v>
      </c>
      <c r="K43" s="330" t="s">
        <v>2551</v>
      </c>
      <c r="L43" s="327" t="s">
        <v>2542</v>
      </c>
      <c r="M43" s="322" t="s">
        <v>2522</v>
      </c>
      <c r="N43" s="322" t="s">
        <v>2584</v>
      </c>
      <c r="O43" s="322"/>
      <c r="P43" s="322" t="s">
        <v>2522</v>
      </c>
      <c r="Q43" s="327" t="s">
        <v>2627</v>
      </c>
      <c r="R43" s="322" t="s">
        <v>2522</v>
      </c>
      <c r="S43" s="322" t="s">
        <v>2522</v>
      </c>
      <c r="T43" s="322" t="s">
        <v>2524</v>
      </c>
      <c r="U43" s="322">
        <v>15</v>
      </c>
      <c r="V43" s="322"/>
    </row>
    <row r="44" spans="1:22" s="122" customFormat="1" ht="12.75" customHeight="1">
      <c r="A44" s="99">
        <v>49</v>
      </c>
      <c r="B44" s="96" t="s">
        <v>3096</v>
      </c>
      <c r="C44" s="96" t="s">
        <v>3097</v>
      </c>
      <c r="D44" s="332" t="s">
        <v>3098</v>
      </c>
      <c r="E44" s="331">
        <v>2022</v>
      </c>
      <c r="F44" s="96" t="s">
        <v>3099</v>
      </c>
      <c r="G44" s="96" t="s">
        <v>2528</v>
      </c>
      <c r="H44" s="96" t="s">
        <v>3100</v>
      </c>
      <c r="I44" s="98" t="s">
        <v>2518</v>
      </c>
      <c r="J44" s="98" t="s">
        <v>2518</v>
      </c>
      <c r="K44" s="98" t="s">
        <v>2519</v>
      </c>
      <c r="L44" s="96" t="s">
        <v>2520</v>
      </c>
      <c r="M44" s="99" t="s">
        <v>2521</v>
      </c>
      <c r="N44" s="99" t="s">
        <v>2521</v>
      </c>
      <c r="O44" s="96" t="s">
        <v>2589</v>
      </c>
      <c r="P44" s="96" t="s">
        <v>2522</v>
      </c>
      <c r="Q44" s="96" t="s">
        <v>2589</v>
      </c>
      <c r="R44" s="99" t="s">
        <v>2522</v>
      </c>
      <c r="S44" s="99" t="s">
        <v>2521</v>
      </c>
      <c r="T44" s="99" t="s">
        <v>3101</v>
      </c>
      <c r="U44" s="99">
        <v>1</v>
      </c>
      <c r="V44" s="96"/>
    </row>
    <row r="45" spans="1:22" ht="17.25" customHeight="1"/>
    <row r="46" spans="1:22">
      <c r="A46" s="132" t="s">
        <v>2645</v>
      </c>
    </row>
    <row r="47" spans="1:22" ht="12.75" customHeight="1" thickBot="1">
      <c r="G47" s="108"/>
    </row>
    <row r="48" spans="1:22" s="88" customFormat="1" ht="51">
      <c r="C48" s="109" t="s">
        <v>1</v>
      </c>
      <c r="D48" s="109" t="s">
        <v>2</v>
      </c>
      <c r="E48" s="110" t="s">
        <v>2494</v>
      </c>
      <c r="F48" s="335" t="s">
        <v>2495</v>
      </c>
      <c r="G48" s="335"/>
      <c r="H48" s="111" t="s">
        <v>2496</v>
      </c>
      <c r="I48" s="111" t="s">
        <v>2497</v>
      </c>
      <c r="J48" s="111" t="s">
        <v>2498</v>
      </c>
      <c r="K48" s="111" t="s">
        <v>2499</v>
      </c>
      <c r="L48" s="111" t="s">
        <v>2500</v>
      </c>
      <c r="M48" s="87" t="s">
        <v>2640</v>
      </c>
      <c r="N48" s="87" t="s">
        <v>2504</v>
      </c>
      <c r="O48" s="87" t="s">
        <v>2505</v>
      </c>
      <c r="P48" s="112" t="s">
        <v>2641</v>
      </c>
    </row>
    <row r="49" spans="2:22" s="88" customFormat="1">
      <c r="C49" s="113"/>
      <c r="D49" s="114"/>
      <c r="E49" s="115"/>
      <c r="F49" s="116" t="s">
        <v>2642</v>
      </c>
      <c r="G49" s="116" t="s">
        <v>2509</v>
      </c>
      <c r="H49" s="117"/>
      <c r="I49" s="117"/>
      <c r="J49" s="117"/>
      <c r="K49" s="117"/>
      <c r="L49" s="117"/>
      <c r="M49" s="117"/>
      <c r="N49" s="117"/>
      <c r="O49" s="117"/>
      <c r="P49" s="118"/>
    </row>
    <row r="50" spans="2:22" ht="12.75" customHeight="1">
      <c r="C50" s="119" t="s">
        <v>2343</v>
      </c>
      <c r="D50" s="120" t="s">
        <v>2349</v>
      </c>
      <c r="E50" s="121" t="s">
        <v>2611</v>
      </c>
      <c r="F50" s="122" t="s">
        <v>2538</v>
      </c>
      <c r="G50" s="122" t="s">
        <v>2528</v>
      </c>
      <c r="H50" s="122" t="s">
        <v>2602</v>
      </c>
      <c r="I50" s="122" t="s">
        <v>2602</v>
      </c>
      <c r="J50" s="117" t="s">
        <v>2521</v>
      </c>
      <c r="K50" s="117" t="s">
        <v>2521</v>
      </c>
      <c r="L50" s="117" t="s">
        <v>2522</v>
      </c>
      <c r="M50" s="117" t="s">
        <v>2521</v>
      </c>
      <c r="N50" s="117" t="s">
        <v>2522</v>
      </c>
      <c r="O50" s="123" t="s">
        <v>2524</v>
      </c>
      <c r="P50" s="118">
        <v>30</v>
      </c>
    </row>
    <row r="51" spans="2:22" ht="22.5" customHeight="1">
      <c r="C51" s="119" t="s">
        <v>2343</v>
      </c>
      <c r="D51" s="120" t="s">
        <v>2314</v>
      </c>
      <c r="E51" s="121" t="s">
        <v>2611</v>
      </c>
      <c r="F51" s="122" t="s">
        <v>2538</v>
      </c>
      <c r="G51" s="122" t="s">
        <v>2528</v>
      </c>
      <c r="H51" s="122" t="s">
        <v>2602</v>
      </c>
      <c r="I51" s="124" t="s">
        <v>2570</v>
      </c>
      <c r="J51" s="117" t="s">
        <v>2521</v>
      </c>
      <c r="K51" s="117" t="s">
        <v>2521</v>
      </c>
      <c r="L51" s="117" t="s">
        <v>2522</v>
      </c>
      <c r="M51" s="117" t="s">
        <v>2521</v>
      </c>
      <c r="N51" s="117" t="s">
        <v>2522</v>
      </c>
      <c r="O51" s="123" t="s">
        <v>2524</v>
      </c>
      <c r="P51" s="118">
        <v>30</v>
      </c>
    </row>
    <row r="52" spans="2:22" ht="12.75" customHeight="1">
      <c r="C52" s="119" t="s">
        <v>2343</v>
      </c>
      <c r="D52" s="120" t="s">
        <v>2329</v>
      </c>
      <c r="E52" s="121" t="s">
        <v>2611</v>
      </c>
      <c r="F52" s="122" t="s">
        <v>2538</v>
      </c>
      <c r="G52" s="122" t="s">
        <v>2528</v>
      </c>
      <c r="H52" s="122" t="s">
        <v>2602</v>
      </c>
      <c r="I52" s="122" t="s">
        <v>2602</v>
      </c>
      <c r="J52" s="117" t="s">
        <v>2521</v>
      </c>
      <c r="K52" s="117" t="s">
        <v>2521</v>
      </c>
      <c r="L52" s="117" t="s">
        <v>2522</v>
      </c>
      <c r="M52" s="117" t="s">
        <v>2521</v>
      </c>
      <c r="N52" s="117" t="s">
        <v>2522</v>
      </c>
      <c r="O52" s="123" t="s">
        <v>2524</v>
      </c>
      <c r="P52" s="118">
        <v>30</v>
      </c>
    </row>
    <row r="53" spans="2:22" ht="12.75" customHeight="1">
      <c r="C53" s="119" t="s">
        <v>2343</v>
      </c>
      <c r="D53" s="120" t="s">
        <v>2345</v>
      </c>
      <c r="E53" s="121" t="s">
        <v>2611</v>
      </c>
      <c r="F53" s="122" t="s">
        <v>2538</v>
      </c>
      <c r="G53" s="122" t="s">
        <v>2528</v>
      </c>
      <c r="H53" s="122" t="s">
        <v>2602</v>
      </c>
      <c r="I53" s="122" t="s">
        <v>2602</v>
      </c>
      <c r="J53" s="117" t="s">
        <v>2521</v>
      </c>
      <c r="K53" s="117" t="s">
        <v>2521</v>
      </c>
      <c r="L53" s="117" t="s">
        <v>2522</v>
      </c>
      <c r="M53" s="117" t="s">
        <v>2521</v>
      </c>
      <c r="N53" s="117" t="s">
        <v>2522</v>
      </c>
      <c r="O53" s="123" t="s">
        <v>2524</v>
      </c>
      <c r="P53" s="118">
        <v>30</v>
      </c>
    </row>
    <row r="54" spans="2:22" ht="12.75" customHeight="1" thickBot="1">
      <c r="C54" s="125" t="s">
        <v>2343</v>
      </c>
      <c r="D54" s="126" t="s">
        <v>2308</v>
      </c>
      <c r="E54" s="320" t="s">
        <v>2611</v>
      </c>
      <c r="F54" s="127" t="s">
        <v>2538</v>
      </c>
      <c r="G54" s="127" t="s">
        <v>2528</v>
      </c>
      <c r="H54" s="127" t="s">
        <v>2602</v>
      </c>
      <c r="I54" s="127" t="s">
        <v>2602</v>
      </c>
      <c r="J54" s="128" t="s">
        <v>2521</v>
      </c>
      <c r="K54" s="128" t="s">
        <v>2521</v>
      </c>
      <c r="L54" s="128" t="s">
        <v>2522</v>
      </c>
      <c r="M54" s="128" t="s">
        <v>2521</v>
      </c>
      <c r="N54" s="128" t="s">
        <v>2522</v>
      </c>
      <c r="O54" s="129" t="s">
        <v>2524</v>
      </c>
      <c r="P54" s="130">
        <v>30</v>
      </c>
    </row>
    <row r="55" spans="2:22" ht="12.75" customHeight="1">
      <c r="C55" s="336"/>
      <c r="D55" s="337"/>
      <c r="E55" s="321" t="s">
        <v>2639</v>
      </c>
    </row>
    <row r="56" spans="2:22">
      <c r="B56" s="107"/>
      <c r="C56" s="107"/>
      <c r="D56" s="41"/>
      <c r="E56" s="41"/>
    </row>
    <row r="57" spans="2:22">
      <c r="B57" s="107"/>
      <c r="C57" s="107"/>
      <c r="D57" s="41"/>
      <c r="E57" s="41"/>
    </row>
    <row r="58" spans="2:22" ht="15">
      <c r="B58" s="123" t="s">
        <v>2643</v>
      </c>
      <c r="C58" s="131" t="s">
        <v>2644</v>
      </c>
      <c r="D58" s="131"/>
      <c r="E58" s="41"/>
    </row>
    <row r="60" spans="2:22">
      <c r="V60" s="41" t="s">
        <v>3102</v>
      </c>
    </row>
  </sheetData>
  <mergeCells count="21">
    <mergeCell ref="C1:E1"/>
    <mergeCell ref="C2:E2"/>
    <mergeCell ref="A3:A4"/>
    <mergeCell ref="B3:B4"/>
    <mergeCell ref="C3:C4"/>
    <mergeCell ref="D3:D4"/>
    <mergeCell ref="E3:E4"/>
    <mergeCell ref="T3:T4"/>
    <mergeCell ref="U3:U4"/>
    <mergeCell ref="V3:V4"/>
    <mergeCell ref="F3:G3"/>
    <mergeCell ref="I3:L3"/>
    <mergeCell ref="M3:M4"/>
    <mergeCell ref="N3:N4"/>
    <mergeCell ref="O3:O4"/>
    <mergeCell ref="P3:P4"/>
    <mergeCell ref="F48:G48"/>
    <mergeCell ref="C55:D55"/>
    <mergeCell ref="Q3:Q4"/>
    <mergeCell ref="R3:R4"/>
    <mergeCell ref="S3:S4"/>
  </mergeCells>
  <pageMargins left="0.7" right="0.7" top="0.75" bottom="0.75" header="0.3" footer="0.3"/>
  <pageSetup paperSize="8" scale="3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B60F-F20B-4795-A219-5FA3D0F54D7F}">
  <sheetPr>
    <pageSetUpPr fitToPage="1"/>
  </sheetPr>
  <dimension ref="A5:E27"/>
  <sheetViews>
    <sheetView topLeftCell="A10" zoomScale="130" zoomScaleNormal="130" workbookViewId="0">
      <selection activeCell="G22" sqref="G22"/>
    </sheetView>
  </sheetViews>
  <sheetFormatPr defaultRowHeight="15"/>
  <cols>
    <col min="2" max="2" width="56.28515625" bestFit="1" customWidth="1"/>
    <col min="3" max="3" width="26.140625" customWidth="1"/>
    <col min="4" max="4" width="23.7109375" customWidth="1"/>
    <col min="5" max="5" width="15.5703125" customWidth="1"/>
  </cols>
  <sheetData>
    <row r="5" spans="1:5">
      <c r="A5" s="210" t="s">
        <v>2830</v>
      </c>
      <c r="B5" s="210" t="s">
        <v>2999</v>
      </c>
      <c r="C5" s="210" t="s">
        <v>2998</v>
      </c>
      <c r="D5" s="210" t="s">
        <v>2997</v>
      </c>
      <c r="E5" s="209" t="s">
        <v>2996</v>
      </c>
    </row>
    <row r="6" spans="1:5">
      <c r="A6" s="199">
        <v>1</v>
      </c>
      <c r="B6" t="s">
        <v>2995</v>
      </c>
      <c r="C6" t="s">
        <v>2971</v>
      </c>
      <c r="D6" s="18" t="s">
        <v>2992</v>
      </c>
      <c r="E6" s="207" t="s">
        <v>2985</v>
      </c>
    </row>
    <row r="7" spans="1:5">
      <c r="A7" s="199">
        <v>2</v>
      </c>
      <c r="B7" t="s">
        <v>2994</v>
      </c>
      <c r="C7" t="s">
        <v>2971</v>
      </c>
      <c r="D7" s="18" t="s">
        <v>2992</v>
      </c>
      <c r="E7" s="208">
        <v>150000</v>
      </c>
    </row>
    <row r="8" spans="1:5">
      <c r="A8" s="199">
        <v>3</v>
      </c>
      <c r="B8" t="s">
        <v>2993</v>
      </c>
      <c r="C8" t="s">
        <v>2971</v>
      </c>
      <c r="D8" s="18" t="s">
        <v>2992</v>
      </c>
      <c r="E8" s="208">
        <v>150000</v>
      </c>
    </row>
    <row r="9" spans="1:5">
      <c r="A9" s="199">
        <v>4</v>
      </c>
      <c r="B9" t="s">
        <v>2991</v>
      </c>
      <c r="C9" t="s">
        <v>2990</v>
      </c>
      <c r="D9" s="18" t="s">
        <v>2986</v>
      </c>
      <c r="E9" s="208">
        <v>263000</v>
      </c>
    </row>
    <row r="10" spans="1:5">
      <c r="A10" s="199">
        <v>5</v>
      </c>
      <c r="B10" t="s">
        <v>2989</v>
      </c>
      <c r="D10" s="18" t="s">
        <v>2986</v>
      </c>
      <c r="E10" s="208">
        <v>40000</v>
      </c>
    </row>
    <row r="11" spans="1:5">
      <c r="A11" s="199">
        <v>6</v>
      </c>
      <c r="B11" t="s">
        <v>2988</v>
      </c>
      <c r="C11" t="s">
        <v>2987</v>
      </c>
      <c r="D11" s="18" t="s">
        <v>2986</v>
      </c>
      <c r="E11" s="207" t="s">
        <v>2985</v>
      </c>
    </row>
    <row r="12" spans="1:5" ht="30">
      <c r="A12" s="199">
        <v>7</v>
      </c>
      <c r="B12" s="204" t="s">
        <v>2984</v>
      </c>
      <c r="C12" s="200" t="s">
        <v>2971</v>
      </c>
      <c r="D12" s="199" t="s">
        <v>2983</v>
      </c>
      <c r="E12" s="207">
        <v>250000</v>
      </c>
    </row>
    <row r="13" spans="1:5" ht="30">
      <c r="A13" s="199">
        <v>8</v>
      </c>
      <c r="B13" s="204" t="s">
        <v>2982</v>
      </c>
      <c r="C13" s="200" t="s">
        <v>2471</v>
      </c>
      <c r="D13" s="203" t="s">
        <v>2981</v>
      </c>
      <c r="E13" s="199" t="s">
        <v>2980</v>
      </c>
    </row>
    <row r="14" spans="1:5" ht="45">
      <c r="A14" s="199">
        <v>9</v>
      </c>
      <c r="B14" s="204" t="s">
        <v>2979</v>
      </c>
      <c r="C14" s="200" t="s">
        <v>2471</v>
      </c>
      <c r="D14" s="203" t="s">
        <v>2978</v>
      </c>
      <c r="E14" s="199" t="s">
        <v>2977</v>
      </c>
    </row>
    <row r="15" spans="1:5" ht="30">
      <c r="A15" s="199">
        <v>10</v>
      </c>
      <c r="B15" s="206" t="s">
        <v>2976</v>
      </c>
      <c r="C15" s="200" t="s">
        <v>2975</v>
      </c>
      <c r="D15" s="203" t="s">
        <v>2974</v>
      </c>
      <c r="E15" s="199" t="s">
        <v>2973</v>
      </c>
    </row>
    <row r="16" spans="1:5" ht="30">
      <c r="A16" s="199">
        <v>11</v>
      </c>
      <c r="B16" s="204" t="s">
        <v>2972</v>
      </c>
      <c r="C16" t="s">
        <v>2971</v>
      </c>
      <c r="D16" s="20" t="s">
        <v>2970</v>
      </c>
      <c r="E16" s="18" t="s">
        <v>2969</v>
      </c>
    </row>
    <row r="17" spans="1:5" ht="30">
      <c r="A17" s="199">
        <v>12</v>
      </c>
      <c r="B17" s="204" t="s">
        <v>2968</v>
      </c>
      <c r="C17" s="205" t="s">
        <v>2413</v>
      </c>
      <c r="D17" s="203" t="s">
        <v>2967</v>
      </c>
      <c r="E17" s="202">
        <v>232253</v>
      </c>
    </row>
    <row r="18" spans="1:5" ht="30">
      <c r="A18" s="199">
        <v>13</v>
      </c>
      <c r="B18" s="204" t="s">
        <v>2966</v>
      </c>
      <c r="C18" s="205" t="s">
        <v>2471</v>
      </c>
      <c r="D18" s="203" t="s">
        <v>2965</v>
      </c>
      <c r="E18" s="202" t="s">
        <v>2964</v>
      </c>
    </row>
    <row r="19" spans="1:5" ht="30">
      <c r="A19" s="199">
        <v>14</v>
      </c>
      <c r="B19" s="204" t="s">
        <v>2963</v>
      </c>
      <c r="C19" s="205" t="s">
        <v>2962</v>
      </c>
      <c r="D19" s="203" t="s">
        <v>2961</v>
      </c>
      <c r="E19" s="202">
        <v>352000</v>
      </c>
    </row>
    <row r="20" spans="1:5">
      <c r="A20" s="199">
        <v>15</v>
      </c>
      <c r="B20" s="204" t="s">
        <v>2960</v>
      </c>
      <c r="C20" s="205" t="s">
        <v>2959</v>
      </c>
      <c r="D20" s="203" t="s">
        <v>2958</v>
      </c>
      <c r="E20" s="202">
        <v>829626</v>
      </c>
    </row>
    <row r="21" spans="1:5">
      <c r="A21" s="199">
        <v>16</v>
      </c>
      <c r="B21" t="s">
        <v>2957</v>
      </c>
      <c r="C21" s="205" t="s">
        <v>2418</v>
      </c>
      <c r="D21" s="203" t="s">
        <v>2956</v>
      </c>
      <c r="E21" s="202">
        <v>52000</v>
      </c>
    </row>
    <row r="22" spans="1:5" ht="30">
      <c r="A22" s="199">
        <v>17</v>
      </c>
      <c r="B22" s="204" t="s">
        <v>2955</v>
      </c>
      <c r="C22" s="205" t="s">
        <v>2954</v>
      </c>
      <c r="D22" s="203" t="s">
        <v>2953</v>
      </c>
      <c r="E22" s="202">
        <v>342536</v>
      </c>
    </row>
    <row r="23" spans="1:5" ht="45">
      <c r="A23" s="199">
        <v>18</v>
      </c>
      <c r="B23" s="204" t="s">
        <v>2952</v>
      </c>
      <c r="C23" s="173" t="s">
        <v>2951</v>
      </c>
      <c r="D23" s="203" t="s">
        <v>2950</v>
      </c>
      <c r="E23" s="202">
        <v>29500</v>
      </c>
    </row>
    <row r="24" spans="1:5" ht="30">
      <c r="A24" s="199">
        <v>19</v>
      </c>
      <c r="B24" s="204" t="s">
        <v>2949</v>
      </c>
      <c r="C24" s="173" t="s">
        <v>2948</v>
      </c>
      <c r="D24" s="203" t="s">
        <v>2947</v>
      </c>
      <c r="E24" s="202">
        <v>39500</v>
      </c>
    </row>
    <row r="25" spans="1:5">
      <c r="C25" s="199"/>
      <c r="D25" s="201"/>
      <c r="E25" s="200"/>
    </row>
    <row r="26" spans="1:5">
      <c r="C26" s="199"/>
      <c r="D26" s="15"/>
    </row>
    <row r="27" spans="1:5">
      <c r="C27" s="199"/>
      <c r="D27" s="15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zoomScale="130" zoomScaleNormal="130" workbookViewId="0">
      <selection activeCell="A17" sqref="A1:D17"/>
    </sheetView>
  </sheetViews>
  <sheetFormatPr defaultRowHeight="15"/>
  <cols>
    <col min="1" max="1" width="22.140625" bestFit="1" customWidth="1"/>
    <col min="2" max="2" width="74.7109375" bestFit="1" customWidth="1"/>
    <col min="3" max="3" width="34.5703125" bestFit="1" customWidth="1"/>
    <col min="4" max="4" width="19.140625" bestFit="1" customWidth="1"/>
    <col min="8" max="8" width="14.85546875" bestFit="1" customWidth="1"/>
  </cols>
  <sheetData>
    <row r="1" spans="1:8" ht="15.75">
      <c r="A1" s="238" t="s">
        <v>2655</v>
      </c>
      <c r="B1" s="223"/>
      <c r="C1" s="223"/>
      <c r="D1" s="223"/>
    </row>
    <row r="2" spans="1:8" ht="15.75">
      <c r="A2" s="223"/>
      <c r="B2" s="223"/>
      <c r="C2" s="223"/>
      <c r="D2" s="223"/>
    </row>
    <row r="3" spans="1:8" ht="15.75">
      <c r="A3" s="225" t="s">
        <v>0</v>
      </c>
      <c r="B3" s="225" t="s">
        <v>1</v>
      </c>
      <c r="C3" s="225" t="s">
        <v>2</v>
      </c>
      <c r="D3" s="239" t="s">
        <v>2421</v>
      </c>
    </row>
    <row r="4" spans="1:8" s="11" customFormat="1" ht="14.25" customHeight="1">
      <c r="A4" s="233" t="s">
        <v>2843</v>
      </c>
      <c r="B4" s="233" t="s">
        <v>2660</v>
      </c>
      <c r="C4" s="233" t="s">
        <v>2413</v>
      </c>
      <c r="D4" s="240">
        <v>1661968.09</v>
      </c>
    </row>
    <row r="5" spans="1:8" s="11" customFormat="1" ht="15.75">
      <c r="A5" s="233" t="s">
        <v>2846</v>
      </c>
      <c r="B5" s="233" t="s">
        <v>2661</v>
      </c>
      <c r="C5" s="233" t="s">
        <v>2413</v>
      </c>
      <c r="D5" s="240">
        <v>308165.58</v>
      </c>
    </row>
    <row r="6" spans="1:8" s="11" customFormat="1" ht="15.75">
      <c r="A6" s="241" t="s">
        <v>2845</v>
      </c>
      <c r="B6" s="233" t="s">
        <v>2660</v>
      </c>
      <c r="C6" s="233" t="s">
        <v>2658</v>
      </c>
      <c r="D6" s="240">
        <v>156309.59</v>
      </c>
    </row>
    <row r="7" spans="1:8" s="11" customFormat="1" ht="15.75">
      <c r="A7" s="233" t="s">
        <v>2844</v>
      </c>
      <c r="B7" s="233" t="s">
        <v>2659</v>
      </c>
      <c r="C7" s="233" t="s">
        <v>2658</v>
      </c>
      <c r="D7" s="240">
        <v>49144.65</v>
      </c>
    </row>
    <row r="8" spans="1:8" s="11" customFormat="1" ht="15.75">
      <c r="A8" s="233" t="s">
        <v>2841</v>
      </c>
      <c r="B8" s="233" t="s">
        <v>2662</v>
      </c>
      <c r="C8" s="233" t="s">
        <v>2656</v>
      </c>
      <c r="D8" s="240">
        <v>65209.94</v>
      </c>
    </row>
    <row r="9" spans="1:8" s="11" customFormat="1" ht="15.75">
      <c r="A9" s="233" t="s">
        <v>2842</v>
      </c>
      <c r="B9" s="233" t="s">
        <v>2657</v>
      </c>
      <c r="C9" s="233" t="s">
        <v>2656</v>
      </c>
      <c r="D9" s="240">
        <v>20853.060000000001</v>
      </c>
    </row>
    <row r="10" spans="1:8" s="11" customFormat="1" ht="15.75">
      <c r="A10" s="242" t="s">
        <v>2940</v>
      </c>
      <c r="B10" s="227" t="s">
        <v>2942</v>
      </c>
      <c r="C10" s="233" t="s">
        <v>2943</v>
      </c>
      <c r="D10" s="240">
        <v>107806.38</v>
      </c>
    </row>
    <row r="11" spans="1:8" s="11" customFormat="1" ht="15.75">
      <c r="A11" s="242" t="s">
        <v>2941</v>
      </c>
      <c r="B11" s="227" t="s">
        <v>2942</v>
      </c>
      <c r="C11" s="233" t="s">
        <v>2943</v>
      </c>
      <c r="D11" s="240">
        <v>25245.98</v>
      </c>
    </row>
    <row r="12" spans="1:8" ht="15.75">
      <c r="A12" s="223"/>
      <c r="B12" s="223"/>
      <c r="C12" s="223"/>
      <c r="D12" s="134">
        <f>SUM(D4:D11)</f>
        <v>2394703.27</v>
      </c>
      <c r="H12" s="138"/>
    </row>
    <row r="13" spans="1:8" ht="15.75">
      <c r="A13" s="223"/>
      <c r="B13" s="223"/>
      <c r="C13" s="223"/>
      <c r="D13" s="223"/>
      <c r="H13" s="138"/>
    </row>
    <row r="14" spans="1:8" ht="15.75">
      <c r="A14" s="223"/>
      <c r="B14" s="223"/>
      <c r="C14" s="223"/>
      <c r="D14" s="223"/>
      <c r="H14" s="138"/>
    </row>
    <row r="15" spans="1:8" ht="15.75">
      <c r="A15" s="133" t="s">
        <v>2859</v>
      </c>
      <c r="B15" s="223"/>
      <c r="C15" s="223"/>
      <c r="D15" s="223"/>
      <c r="H15" s="138"/>
    </row>
    <row r="16" spans="1:8" ht="15.75">
      <c r="A16" s="223"/>
      <c r="B16" s="223"/>
      <c r="C16" s="223"/>
      <c r="D16" s="223"/>
      <c r="H16" s="138"/>
    </row>
    <row r="17" spans="1:8" ht="93" customHeight="1">
      <c r="A17" s="333" t="s">
        <v>2828</v>
      </c>
      <c r="B17" s="333"/>
      <c r="C17" s="333"/>
      <c r="D17" s="333"/>
      <c r="H17" s="138"/>
    </row>
    <row r="18" spans="1:8">
      <c r="H18" s="138"/>
    </row>
    <row r="19" spans="1:8">
      <c r="H19" s="138"/>
    </row>
  </sheetData>
  <sortState xmlns:xlrd2="http://schemas.microsoft.com/office/spreadsheetml/2017/richdata2" ref="A4:D12">
    <sortCondition ref="A4:A12"/>
  </sortState>
  <mergeCells count="1">
    <mergeCell ref="A17:D17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T42"/>
  <sheetViews>
    <sheetView showGridLines="0" topLeftCell="A24" workbookViewId="0">
      <selection activeCell="D42" sqref="A1:D42"/>
    </sheetView>
  </sheetViews>
  <sheetFormatPr defaultRowHeight="15"/>
  <cols>
    <col min="1" max="1" width="36.5703125" bestFit="1" customWidth="1"/>
    <col min="2" max="2" width="63" bestFit="1" customWidth="1"/>
    <col min="3" max="3" width="34.42578125" customWidth="1"/>
    <col min="4" max="4" width="19.140625" customWidth="1"/>
    <col min="6" max="6" width="15.85546875" bestFit="1" customWidth="1"/>
  </cols>
  <sheetData>
    <row r="1" spans="1:98" ht="15.75">
      <c r="A1" s="222"/>
      <c r="B1" s="223"/>
      <c r="C1" s="223"/>
      <c r="D1" s="223"/>
    </row>
    <row r="2" spans="1:98" ht="15.75">
      <c r="A2" s="86" t="s">
        <v>2406</v>
      </c>
      <c r="B2" s="223"/>
      <c r="C2" s="223"/>
      <c r="D2" s="223"/>
    </row>
    <row r="3" spans="1:98" ht="15.75">
      <c r="A3" s="222"/>
      <c r="B3" s="223"/>
      <c r="C3" s="223"/>
      <c r="D3" s="223"/>
    </row>
    <row r="4" spans="1:98" ht="15.75">
      <c r="A4" s="223"/>
      <c r="B4" s="223"/>
      <c r="C4" s="223"/>
      <c r="D4" s="223"/>
    </row>
    <row r="5" spans="1:98" s="3" customFormat="1" ht="15.75">
      <c r="A5" s="225" t="s">
        <v>0</v>
      </c>
      <c r="B5" s="225" t="s">
        <v>1</v>
      </c>
      <c r="C5" s="225" t="s">
        <v>2</v>
      </c>
      <c r="D5" s="239" t="s">
        <v>2421</v>
      </c>
    </row>
    <row r="6" spans="1:98" ht="15.75">
      <c r="A6" s="227" t="s">
        <v>3</v>
      </c>
      <c r="B6" s="227" t="s">
        <v>4</v>
      </c>
      <c r="C6" s="227" t="s">
        <v>2412</v>
      </c>
      <c r="D6" s="243">
        <v>171500</v>
      </c>
    </row>
    <row r="7" spans="1:98" ht="15.75">
      <c r="A7" s="227" t="s">
        <v>5</v>
      </c>
      <c r="B7" s="227" t="s">
        <v>6</v>
      </c>
      <c r="C7" s="227" t="s">
        <v>2306</v>
      </c>
      <c r="D7" s="243">
        <v>133000</v>
      </c>
    </row>
    <row r="8" spans="1:98" ht="15.75">
      <c r="A8" s="227" t="s">
        <v>7</v>
      </c>
      <c r="B8" s="233" t="s">
        <v>8</v>
      </c>
      <c r="C8" s="227" t="s">
        <v>2413</v>
      </c>
      <c r="D8" s="243">
        <v>250750</v>
      </c>
    </row>
    <row r="9" spans="1:98" ht="15.75">
      <c r="A9" s="233" t="s">
        <v>9</v>
      </c>
      <c r="B9" s="233" t="s">
        <v>10</v>
      </c>
      <c r="C9" s="227" t="s">
        <v>2425</v>
      </c>
      <c r="D9" s="243">
        <v>322000</v>
      </c>
    </row>
    <row r="10" spans="1:98" ht="15.75">
      <c r="A10" s="233" t="s">
        <v>11</v>
      </c>
      <c r="B10" s="233" t="s">
        <v>12</v>
      </c>
      <c r="C10" s="227" t="s">
        <v>2425</v>
      </c>
      <c r="D10" s="243">
        <v>183645.88</v>
      </c>
    </row>
    <row r="11" spans="1:98" ht="15.75">
      <c r="A11" s="233" t="s">
        <v>13</v>
      </c>
      <c r="B11" s="233" t="s">
        <v>14</v>
      </c>
      <c r="C11" s="227" t="s">
        <v>2425</v>
      </c>
      <c r="D11" s="243">
        <v>194500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98" s="136" customFormat="1" ht="15.75">
      <c r="A12" s="233" t="s">
        <v>15</v>
      </c>
      <c r="B12" s="233" t="s">
        <v>16</v>
      </c>
      <c r="C12" s="233" t="s">
        <v>2425</v>
      </c>
      <c r="D12" s="240">
        <v>1568545.57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</row>
    <row r="13" spans="1:98" ht="15.75">
      <c r="A13" s="233" t="s">
        <v>17</v>
      </c>
      <c r="B13" s="233" t="s">
        <v>18</v>
      </c>
      <c r="C13" s="227" t="s">
        <v>2425</v>
      </c>
      <c r="D13" s="243">
        <v>1001185.15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</row>
    <row r="14" spans="1:98" ht="15.75">
      <c r="A14" s="233" t="s">
        <v>19</v>
      </c>
      <c r="B14" s="233" t="s">
        <v>20</v>
      </c>
      <c r="C14" s="227" t="s">
        <v>2425</v>
      </c>
      <c r="D14" s="243">
        <v>66092</v>
      </c>
    </row>
    <row r="15" spans="1:98" ht="15.75">
      <c r="A15" s="227" t="s">
        <v>21</v>
      </c>
      <c r="B15" s="227" t="s">
        <v>22</v>
      </c>
      <c r="C15" s="227" t="s">
        <v>2413</v>
      </c>
      <c r="D15" s="243">
        <v>2008942.08</v>
      </c>
    </row>
    <row r="16" spans="1:98" ht="15.75">
      <c r="A16" s="227" t="s">
        <v>23</v>
      </c>
      <c r="B16" s="233" t="s">
        <v>24</v>
      </c>
      <c r="C16" s="227" t="s">
        <v>2413</v>
      </c>
      <c r="D16" s="243">
        <v>250250</v>
      </c>
    </row>
    <row r="17" spans="1:4" ht="15.75">
      <c r="A17" s="227" t="s">
        <v>25</v>
      </c>
      <c r="B17" s="233" t="s">
        <v>26</v>
      </c>
      <c r="C17" s="227" t="s">
        <v>2412</v>
      </c>
      <c r="D17" s="243">
        <v>255000</v>
      </c>
    </row>
    <row r="18" spans="1:4" ht="15.75">
      <c r="A18" s="227" t="s">
        <v>27</v>
      </c>
      <c r="B18" s="227" t="s">
        <v>28</v>
      </c>
      <c r="C18" s="227" t="s">
        <v>2412</v>
      </c>
      <c r="D18" s="243">
        <v>768000</v>
      </c>
    </row>
    <row r="19" spans="1:4" ht="15.75">
      <c r="A19" s="227" t="s">
        <v>29</v>
      </c>
      <c r="B19" s="227" t="s">
        <v>30</v>
      </c>
      <c r="C19" s="227" t="s">
        <v>2412</v>
      </c>
      <c r="D19" s="243">
        <v>324750</v>
      </c>
    </row>
    <row r="20" spans="1:4" ht="15.75">
      <c r="A20" s="227" t="s">
        <v>31</v>
      </c>
      <c r="B20" s="227" t="s">
        <v>32</v>
      </c>
      <c r="C20" s="227" t="s">
        <v>2412</v>
      </c>
      <c r="D20" s="243">
        <v>1358000</v>
      </c>
    </row>
    <row r="21" spans="1:4" ht="15.75">
      <c r="A21" s="227" t="s">
        <v>33</v>
      </c>
      <c r="B21" s="227" t="s">
        <v>34</v>
      </c>
      <c r="C21" s="227" t="s">
        <v>2412</v>
      </c>
      <c r="D21" s="243">
        <v>860300</v>
      </c>
    </row>
    <row r="22" spans="1:4" ht="15.75">
      <c r="A22" s="227" t="s">
        <v>35</v>
      </c>
      <c r="B22" s="227" t="s">
        <v>36</v>
      </c>
      <c r="C22" s="227" t="s">
        <v>2412</v>
      </c>
      <c r="D22" s="243">
        <v>1151850</v>
      </c>
    </row>
    <row r="23" spans="1:4" ht="15.75">
      <c r="A23" s="227" t="s">
        <v>37</v>
      </c>
      <c r="B23" s="227" t="s">
        <v>38</v>
      </c>
      <c r="C23" s="227" t="s">
        <v>2306</v>
      </c>
      <c r="D23" s="243">
        <v>383390</v>
      </c>
    </row>
    <row r="24" spans="1:4" ht="15.75">
      <c r="A24" s="227" t="s">
        <v>39</v>
      </c>
      <c r="B24" s="227" t="s">
        <v>40</v>
      </c>
      <c r="C24" s="227" t="s">
        <v>2412</v>
      </c>
      <c r="D24" s="243">
        <v>136150</v>
      </c>
    </row>
    <row r="25" spans="1:4" ht="15.75">
      <c r="A25" s="233" t="s">
        <v>41</v>
      </c>
      <c r="B25" s="233" t="s">
        <v>42</v>
      </c>
      <c r="C25" s="227" t="s">
        <v>2425</v>
      </c>
      <c r="D25" s="243">
        <v>1037400</v>
      </c>
    </row>
    <row r="26" spans="1:4" ht="15.75">
      <c r="A26" s="227" t="s">
        <v>43</v>
      </c>
      <c r="B26" s="227" t="s">
        <v>2405</v>
      </c>
      <c r="C26" s="227" t="s">
        <v>2412</v>
      </c>
      <c r="D26" s="243">
        <v>2560800</v>
      </c>
    </row>
    <row r="27" spans="1:4" ht="15.75">
      <c r="A27" s="227" t="s">
        <v>44</v>
      </c>
      <c r="B27" s="227" t="s">
        <v>45</v>
      </c>
      <c r="C27" s="227" t="s">
        <v>2287</v>
      </c>
      <c r="D27" s="243">
        <v>22000</v>
      </c>
    </row>
    <row r="28" spans="1:4" ht="15.75">
      <c r="A28" s="233" t="s">
        <v>46</v>
      </c>
      <c r="B28" s="227" t="s">
        <v>47</v>
      </c>
      <c r="C28" s="227" t="s">
        <v>2412</v>
      </c>
      <c r="D28" s="240">
        <v>109987</v>
      </c>
    </row>
    <row r="29" spans="1:4" ht="15.75">
      <c r="A29" s="227" t="s">
        <v>48</v>
      </c>
      <c r="B29" s="227" t="s">
        <v>49</v>
      </c>
      <c r="C29" s="227" t="s">
        <v>2414</v>
      </c>
      <c r="D29" s="243">
        <v>139084.99</v>
      </c>
    </row>
    <row r="30" spans="1:4" ht="15.75">
      <c r="A30" s="227" t="s">
        <v>50</v>
      </c>
      <c r="B30" s="227" t="s">
        <v>51</v>
      </c>
      <c r="C30" s="227" t="s">
        <v>2415</v>
      </c>
      <c r="D30" s="243">
        <v>117200</v>
      </c>
    </row>
    <row r="31" spans="1:4" s="198" customFormat="1" ht="15.75">
      <c r="A31" s="232" t="s">
        <v>54</v>
      </c>
      <c r="B31" s="232" t="s">
        <v>55</v>
      </c>
      <c r="C31" s="232" t="s">
        <v>2416</v>
      </c>
      <c r="D31" s="244">
        <v>81625</v>
      </c>
    </row>
    <row r="32" spans="1:4" ht="15.75">
      <c r="A32" s="227" t="s">
        <v>56</v>
      </c>
      <c r="B32" s="227" t="s">
        <v>57</v>
      </c>
      <c r="C32" s="227" t="s">
        <v>2417</v>
      </c>
      <c r="D32" s="243">
        <v>294600</v>
      </c>
    </row>
    <row r="33" spans="1:6" ht="15.75">
      <c r="A33" s="227" t="s">
        <v>58</v>
      </c>
      <c r="B33" s="227" t="s">
        <v>59</v>
      </c>
      <c r="C33" s="227" t="s">
        <v>2418</v>
      </c>
      <c r="D33" s="243">
        <v>477750</v>
      </c>
    </row>
    <row r="34" spans="1:6" ht="15.75">
      <c r="A34" s="233" t="s">
        <v>60</v>
      </c>
      <c r="B34" s="233" t="s">
        <v>61</v>
      </c>
      <c r="C34" s="227" t="s">
        <v>2425</v>
      </c>
      <c r="D34" s="243">
        <v>998253.39</v>
      </c>
    </row>
    <row r="35" spans="1:6" ht="15.75">
      <c r="A35" s="233" t="s">
        <v>62</v>
      </c>
      <c r="B35" s="233" t="s">
        <v>63</v>
      </c>
      <c r="C35" s="227" t="s">
        <v>2425</v>
      </c>
      <c r="D35" s="243">
        <v>998253.39</v>
      </c>
    </row>
    <row r="36" spans="1:6" ht="15.75">
      <c r="A36" s="227" t="s">
        <v>64</v>
      </c>
      <c r="B36" s="227" t="s">
        <v>22</v>
      </c>
      <c r="C36" s="227" t="s">
        <v>2306</v>
      </c>
      <c r="D36" s="243">
        <v>3077272.7</v>
      </c>
    </row>
    <row r="37" spans="1:6" ht="15.75">
      <c r="A37" s="227" t="s">
        <v>65</v>
      </c>
      <c r="B37" s="227" t="s">
        <v>66</v>
      </c>
      <c r="C37" s="227" t="s">
        <v>2412</v>
      </c>
      <c r="D37" s="243">
        <v>335000</v>
      </c>
    </row>
    <row r="38" spans="1:6" ht="15.75">
      <c r="A38" s="227" t="s">
        <v>67</v>
      </c>
      <c r="B38" s="227" t="s">
        <v>68</v>
      </c>
      <c r="C38" s="227" t="s">
        <v>2419</v>
      </c>
      <c r="D38" s="243">
        <v>126250</v>
      </c>
    </row>
    <row r="39" spans="1:6" ht="15.75">
      <c r="A39" s="227" t="s">
        <v>69</v>
      </c>
      <c r="B39" s="227" t="s">
        <v>70</v>
      </c>
      <c r="C39" s="227" t="s">
        <v>2306</v>
      </c>
      <c r="D39" s="243">
        <v>612883.66</v>
      </c>
    </row>
    <row r="40" spans="1:6" ht="15.75">
      <c r="A40" s="227" t="s">
        <v>71</v>
      </c>
      <c r="B40" s="227" t="s">
        <v>72</v>
      </c>
      <c r="C40" s="227" t="s">
        <v>2287</v>
      </c>
      <c r="D40" s="243">
        <v>799285.64</v>
      </c>
    </row>
    <row r="41" spans="1:6" ht="15.75">
      <c r="A41" s="227" t="s">
        <v>73</v>
      </c>
      <c r="B41" s="227" t="s">
        <v>74</v>
      </c>
      <c r="C41" s="227" t="s">
        <v>2420</v>
      </c>
      <c r="D41" s="243">
        <v>947500</v>
      </c>
      <c r="F41" s="138"/>
    </row>
    <row r="42" spans="1:6" ht="15.75">
      <c r="A42" s="245"/>
      <c r="B42" s="245"/>
      <c r="C42" s="245"/>
      <c r="D42" s="246">
        <f>SUM(D6:D41)</f>
        <v>24122996.449999999</v>
      </c>
    </row>
  </sheetData>
  <pageMargins left="0.75" right="0.75" top="1" bottom="1" header="0.5" footer="0.5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G253"/>
  <sheetViews>
    <sheetView showGridLines="0" topLeftCell="A237" workbookViewId="0">
      <selection activeCell="D253" sqref="A1:D253"/>
    </sheetView>
  </sheetViews>
  <sheetFormatPr defaultRowHeight="15"/>
  <cols>
    <col min="1" max="1" width="25.7109375" customWidth="1"/>
    <col min="2" max="2" width="58.28515625" customWidth="1"/>
    <col min="3" max="3" width="64.7109375" customWidth="1"/>
    <col min="4" max="4" width="20.7109375" style="6" customWidth="1"/>
    <col min="5" max="5" width="10.85546875" bestFit="1" customWidth="1"/>
    <col min="6" max="6" width="27" bestFit="1" customWidth="1"/>
    <col min="7" max="7" width="11.85546875" bestFit="1" customWidth="1"/>
    <col min="9" max="9" width="11.85546875" bestFit="1" customWidth="1"/>
  </cols>
  <sheetData>
    <row r="1" spans="1:4" ht="15.75">
      <c r="A1" s="222"/>
      <c r="B1" s="223"/>
      <c r="C1" s="223"/>
      <c r="D1" s="224"/>
    </row>
    <row r="2" spans="1:4" ht="15.75">
      <c r="A2" s="86" t="s">
        <v>2407</v>
      </c>
      <c r="B2" s="223"/>
      <c r="C2" s="223"/>
      <c r="D2" s="224"/>
    </row>
    <row r="3" spans="1:4" ht="15.75">
      <c r="A3" s="222"/>
      <c r="B3" s="223"/>
      <c r="C3" s="223"/>
      <c r="D3" s="224"/>
    </row>
    <row r="4" spans="1:4" ht="15.75">
      <c r="A4" s="223"/>
      <c r="B4" s="223"/>
      <c r="C4" s="223"/>
      <c r="D4" s="224"/>
    </row>
    <row r="5" spans="1:4" s="3" customFormat="1" ht="16.5" thickBot="1">
      <c r="A5" s="225" t="s">
        <v>0</v>
      </c>
      <c r="B5" s="225" t="s">
        <v>1</v>
      </c>
      <c r="C5" s="247" t="s">
        <v>2</v>
      </c>
      <c r="D5" s="133"/>
    </row>
    <row r="6" spans="1:4" ht="44.1" customHeight="1">
      <c r="A6" s="227" t="s">
        <v>76</v>
      </c>
      <c r="B6" s="227" t="s">
        <v>77</v>
      </c>
      <c r="C6" s="223"/>
      <c r="D6" s="248" t="s">
        <v>2422</v>
      </c>
    </row>
    <row r="7" spans="1:4" ht="15.75">
      <c r="A7" s="227" t="s">
        <v>78</v>
      </c>
      <c r="B7" s="227" t="s">
        <v>79</v>
      </c>
      <c r="C7" s="242" t="s">
        <v>2423</v>
      </c>
      <c r="D7" s="249">
        <v>41126.36</v>
      </c>
    </row>
    <row r="8" spans="1:4" ht="15.75">
      <c r="A8" s="227" t="s">
        <v>80</v>
      </c>
      <c r="B8" s="227" t="s">
        <v>81</v>
      </c>
      <c r="C8" s="242" t="s">
        <v>2423</v>
      </c>
      <c r="D8" s="249">
        <v>41127.269999999997</v>
      </c>
    </row>
    <row r="9" spans="1:4" ht="15.75">
      <c r="A9" s="227" t="s">
        <v>82</v>
      </c>
      <c r="B9" s="227" t="s">
        <v>83</v>
      </c>
      <c r="C9" s="242" t="s">
        <v>2423</v>
      </c>
      <c r="D9" s="249">
        <v>40759.35</v>
      </c>
    </row>
    <row r="10" spans="1:4" ht="15.75">
      <c r="A10" s="227" t="s">
        <v>84</v>
      </c>
      <c r="B10" s="227" t="s">
        <v>85</v>
      </c>
      <c r="C10" s="242" t="s">
        <v>2419</v>
      </c>
      <c r="D10" s="250">
        <v>1081229.92</v>
      </c>
    </row>
    <row r="11" spans="1:4" ht="15.75">
      <c r="A11" s="227" t="s">
        <v>86</v>
      </c>
      <c r="B11" s="227" t="s">
        <v>87</v>
      </c>
      <c r="C11" s="242" t="s">
        <v>2420</v>
      </c>
      <c r="D11" s="249">
        <v>52629.49</v>
      </c>
    </row>
    <row r="12" spans="1:4" ht="15.75">
      <c r="A12" s="227" t="s">
        <v>88</v>
      </c>
      <c r="B12" s="227" t="s">
        <v>89</v>
      </c>
      <c r="C12" s="242" t="s">
        <v>2420</v>
      </c>
      <c r="D12" s="249">
        <v>23795.54</v>
      </c>
    </row>
    <row r="13" spans="1:4" ht="15.75">
      <c r="A13" s="227" t="s">
        <v>90</v>
      </c>
      <c r="B13" s="233" t="s">
        <v>91</v>
      </c>
      <c r="C13" s="242" t="s">
        <v>2420</v>
      </c>
      <c r="D13" s="249">
        <v>22279.64</v>
      </c>
    </row>
    <row r="14" spans="1:4" ht="15.75">
      <c r="A14" s="227" t="s">
        <v>92</v>
      </c>
      <c r="B14" s="227" t="s">
        <v>93</v>
      </c>
      <c r="C14" s="242" t="s">
        <v>2420</v>
      </c>
      <c r="D14" s="249">
        <v>172125.75</v>
      </c>
    </row>
    <row r="15" spans="1:4" ht="15.75">
      <c r="A15" s="227" t="s">
        <v>94</v>
      </c>
      <c r="B15" s="227" t="s">
        <v>95</v>
      </c>
      <c r="C15" s="242" t="s">
        <v>2420</v>
      </c>
      <c r="D15" s="249">
        <v>93247.2</v>
      </c>
    </row>
    <row r="16" spans="1:4" ht="15.75">
      <c r="A16" s="227" t="s">
        <v>96</v>
      </c>
      <c r="B16" s="227" t="s">
        <v>97</v>
      </c>
      <c r="C16" s="242" t="s">
        <v>2413</v>
      </c>
      <c r="D16" s="249">
        <v>157628.96</v>
      </c>
    </row>
    <row r="17" spans="1:5" ht="15.75">
      <c r="A17" s="227" t="s">
        <v>98</v>
      </c>
      <c r="B17" s="227" t="s">
        <v>99</v>
      </c>
      <c r="C17" s="242" t="s">
        <v>2413</v>
      </c>
      <c r="D17" s="249">
        <v>19320.66</v>
      </c>
    </row>
    <row r="18" spans="1:5" ht="15.75">
      <c r="A18" s="227" t="s">
        <v>100</v>
      </c>
      <c r="B18" s="227" t="s">
        <v>101</v>
      </c>
      <c r="C18" s="242" t="s">
        <v>2413</v>
      </c>
      <c r="D18" s="249">
        <v>81133.48</v>
      </c>
    </row>
    <row r="19" spans="1:5" ht="15.75">
      <c r="A19" s="227" t="s">
        <v>102</v>
      </c>
      <c r="B19" s="227" t="s">
        <v>103</v>
      </c>
      <c r="C19" s="242" t="s">
        <v>2413</v>
      </c>
      <c r="D19" s="249">
        <v>264809.56</v>
      </c>
    </row>
    <row r="20" spans="1:5" ht="15.75">
      <c r="A20" s="227" t="s">
        <v>104</v>
      </c>
      <c r="B20" s="227" t="s">
        <v>105</v>
      </c>
      <c r="C20" s="242" t="s">
        <v>2413</v>
      </c>
      <c r="D20" s="249">
        <v>154354.22</v>
      </c>
    </row>
    <row r="21" spans="1:5" ht="15.75">
      <c r="A21" s="227" t="s">
        <v>106</v>
      </c>
      <c r="B21" s="227" t="s">
        <v>107</v>
      </c>
      <c r="C21" s="242" t="s">
        <v>2413</v>
      </c>
      <c r="D21" s="249">
        <v>280169.45</v>
      </c>
    </row>
    <row r="22" spans="1:5" ht="15.75">
      <c r="A22" s="227" t="s">
        <v>108</v>
      </c>
      <c r="B22" s="227" t="s">
        <v>109</v>
      </c>
      <c r="C22" s="242" t="s">
        <v>2413</v>
      </c>
      <c r="D22" s="249">
        <v>341542.78</v>
      </c>
    </row>
    <row r="23" spans="1:5" ht="15.75">
      <c r="A23" s="227" t="s">
        <v>110</v>
      </c>
      <c r="B23" s="227" t="s">
        <v>111</v>
      </c>
      <c r="C23" s="242" t="s">
        <v>2413</v>
      </c>
      <c r="D23" s="249">
        <v>140969.89000000001</v>
      </c>
    </row>
    <row r="24" spans="1:5" ht="15.75">
      <c r="A24" s="227" t="s">
        <v>112</v>
      </c>
      <c r="B24" s="227" t="s">
        <v>113</v>
      </c>
      <c r="C24" s="242" t="s">
        <v>2413</v>
      </c>
      <c r="D24" s="249">
        <v>157582.81</v>
      </c>
    </row>
    <row r="25" spans="1:5" ht="15.75">
      <c r="A25" s="227" t="s">
        <v>114</v>
      </c>
      <c r="B25" s="233" t="s">
        <v>115</v>
      </c>
      <c r="C25" s="251" t="s">
        <v>2424</v>
      </c>
      <c r="D25" s="252">
        <v>489174.99</v>
      </c>
      <c r="E25" s="11"/>
    </row>
    <row r="26" spans="1:5" ht="15.75">
      <c r="A26" s="227" t="s">
        <v>116</v>
      </c>
      <c r="B26" s="233" t="s">
        <v>117</v>
      </c>
      <c r="C26" s="251" t="s">
        <v>2424</v>
      </c>
      <c r="D26" s="252">
        <v>1206921.18</v>
      </c>
      <c r="E26" s="11"/>
    </row>
    <row r="27" spans="1:5" ht="15.75">
      <c r="A27" s="227" t="s">
        <v>118</v>
      </c>
      <c r="B27" s="233" t="s">
        <v>119</v>
      </c>
      <c r="C27" s="251" t="s">
        <v>2424</v>
      </c>
      <c r="D27" s="252">
        <v>311944.15000000002</v>
      </c>
      <c r="E27" s="11"/>
    </row>
    <row r="28" spans="1:5" ht="15.75">
      <c r="A28" s="227" t="s">
        <v>120</v>
      </c>
      <c r="B28" s="233" t="s">
        <v>121</v>
      </c>
      <c r="C28" s="251" t="s">
        <v>2424</v>
      </c>
      <c r="D28" s="252">
        <v>677568.08</v>
      </c>
      <c r="E28" s="11"/>
    </row>
    <row r="29" spans="1:5" ht="15.75">
      <c r="A29" s="227" t="s">
        <v>122</v>
      </c>
      <c r="B29" s="233" t="s">
        <v>121</v>
      </c>
      <c r="C29" s="251" t="s">
        <v>2424</v>
      </c>
      <c r="D29" s="252">
        <v>677568.09</v>
      </c>
      <c r="E29" s="11"/>
    </row>
    <row r="30" spans="1:5" ht="15.75">
      <c r="A30" s="227" t="s">
        <v>123</v>
      </c>
      <c r="B30" s="233" t="s">
        <v>124</v>
      </c>
      <c r="C30" s="251" t="s">
        <v>2424</v>
      </c>
      <c r="D30" s="252">
        <v>70470.31</v>
      </c>
      <c r="E30" s="11"/>
    </row>
    <row r="31" spans="1:5" ht="15.75">
      <c r="A31" s="227" t="s">
        <v>125</v>
      </c>
      <c r="B31" s="233" t="s">
        <v>126</v>
      </c>
      <c r="C31" s="251" t="s">
        <v>2424</v>
      </c>
      <c r="D31" s="252">
        <v>211217.71</v>
      </c>
      <c r="E31" s="11"/>
    </row>
    <row r="32" spans="1:5" ht="15.75">
      <c r="A32" s="227" t="s">
        <v>127</v>
      </c>
      <c r="B32" s="233" t="s">
        <v>128</v>
      </c>
      <c r="C32" s="251" t="s">
        <v>2424</v>
      </c>
      <c r="D32" s="252">
        <v>200919.9</v>
      </c>
      <c r="E32" s="11"/>
    </row>
    <row r="33" spans="1:5" ht="15.75">
      <c r="A33" s="227" t="s">
        <v>129</v>
      </c>
      <c r="B33" s="233" t="s">
        <v>130</v>
      </c>
      <c r="C33" s="251" t="s">
        <v>2424</v>
      </c>
      <c r="D33" s="252">
        <v>200919.9</v>
      </c>
      <c r="E33" s="11"/>
    </row>
    <row r="34" spans="1:5" ht="15.75">
      <c r="A34" s="233" t="s">
        <v>131</v>
      </c>
      <c r="B34" s="233" t="s">
        <v>132</v>
      </c>
      <c r="C34" s="251" t="s">
        <v>2424</v>
      </c>
      <c r="D34" s="252">
        <v>1136353.95</v>
      </c>
      <c r="E34" s="11"/>
    </row>
    <row r="35" spans="1:5" ht="15.75">
      <c r="A35" s="227" t="s">
        <v>133</v>
      </c>
      <c r="B35" s="227" t="s">
        <v>134</v>
      </c>
      <c r="C35" s="242" t="s">
        <v>2413</v>
      </c>
      <c r="D35" s="249">
        <v>328969.68</v>
      </c>
    </row>
    <row r="36" spans="1:5" ht="15.75">
      <c r="A36" s="227" t="s">
        <v>135</v>
      </c>
      <c r="B36" s="227" t="s">
        <v>136</v>
      </c>
      <c r="C36" s="251" t="s">
        <v>2424</v>
      </c>
      <c r="D36" s="249">
        <v>466844.82</v>
      </c>
    </row>
    <row r="37" spans="1:5" ht="15.75">
      <c r="A37" s="227" t="s">
        <v>137</v>
      </c>
      <c r="B37" s="227" t="s">
        <v>138</v>
      </c>
      <c r="C37" s="251" t="s">
        <v>2424</v>
      </c>
      <c r="D37" s="249">
        <v>9931674.0600000005</v>
      </c>
    </row>
    <row r="38" spans="1:5" ht="15.75">
      <c r="A38" s="227" t="s">
        <v>139</v>
      </c>
      <c r="B38" s="227" t="s">
        <v>140</v>
      </c>
      <c r="C38" s="251" t="s">
        <v>2424</v>
      </c>
      <c r="D38" s="249">
        <v>285752.31</v>
      </c>
    </row>
    <row r="39" spans="1:5" ht="15.75">
      <c r="A39" s="227" t="s">
        <v>141</v>
      </c>
      <c r="B39" s="227" t="s">
        <v>142</v>
      </c>
      <c r="C39" s="251" t="s">
        <v>2424</v>
      </c>
      <c r="D39" s="249">
        <v>4835816.82</v>
      </c>
    </row>
    <row r="40" spans="1:5" ht="15.75">
      <c r="A40" s="227" t="s">
        <v>143</v>
      </c>
      <c r="B40" s="227" t="s">
        <v>144</v>
      </c>
      <c r="C40" s="242" t="s">
        <v>2281</v>
      </c>
      <c r="D40" s="249">
        <v>82791.509999999995</v>
      </c>
    </row>
    <row r="41" spans="1:5" ht="15.75">
      <c r="A41" s="227" t="s">
        <v>145</v>
      </c>
      <c r="B41" s="227" t="s">
        <v>146</v>
      </c>
      <c r="C41" s="251" t="s">
        <v>2424</v>
      </c>
      <c r="D41" s="249">
        <v>261566.22</v>
      </c>
    </row>
    <row r="42" spans="1:5" ht="15.75">
      <c r="A42" s="227" t="s">
        <v>147</v>
      </c>
      <c r="B42" s="227" t="s">
        <v>148</v>
      </c>
      <c r="C42" s="251" t="s">
        <v>2424</v>
      </c>
      <c r="D42" s="249">
        <v>146384.85999999999</v>
      </c>
    </row>
    <row r="43" spans="1:5" ht="15.75">
      <c r="A43" s="227" t="s">
        <v>149</v>
      </c>
      <c r="B43" s="227" t="s">
        <v>150</v>
      </c>
      <c r="C43" s="251" t="s">
        <v>2424</v>
      </c>
      <c r="D43" s="249">
        <v>979915.12</v>
      </c>
    </row>
    <row r="44" spans="1:5" ht="15.75">
      <c r="A44" s="227" t="s">
        <v>151</v>
      </c>
      <c r="B44" s="227" t="s">
        <v>152</v>
      </c>
      <c r="C44" s="251" t="s">
        <v>2424</v>
      </c>
      <c r="D44" s="249">
        <v>11800.77</v>
      </c>
    </row>
    <row r="45" spans="1:5" ht="15.75">
      <c r="A45" s="227" t="s">
        <v>153</v>
      </c>
      <c r="B45" s="227" t="s">
        <v>154</v>
      </c>
      <c r="C45" s="251" t="s">
        <v>2424</v>
      </c>
      <c r="D45" s="249">
        <v>1169617.46</v>
      </c>
    </row>
    <row r="46" spans="1:5" ht="15.75">
      <c r="A46" s="227" t="s">
        <v>155</v>
      </c>
      <c r="B46" s="227" t="s">
        <v>156</v>
      </c>
      <c r="C46" s="242" t="s">
        <v>2413</v>
      </c>
      <c r="D46" s="249">
        <v>968662</v>
      </c>
    </row>
    <row r="47" spans="1:5" ht="15.75">
      <c r="A47" s="227" t="s">
        <v>157</v>
      </c>
      <c r="B47" s="227" t="s">
        <v>158</v>
      </c>
      <c r="C47" s="242" t="s">
        <v>2413</v>
      </c>
      <c r="D47" s="249">
        <v>91034.13</v>
      </c>
      <c r="E47" s="12"/>
    </row>
    <row r="48" spans="1:5" ht="15.75">
      <c r="A48" s="227" t="s">
        <v>159</v>
      </c>
      <c r="B48" s="227" t="s">
        <v>160</v>
      </c>
      <c r="C48" s="242" t="s">
        <v>2413</v>
      </c>
      <c r="D48" s="249">
        <v>255406.72</v>
      </c>
    </row>
    <row r="49" spans="1:7" ht="15.75">
      <c r="A49" s="245" t="s">
        <v>481</v>
      </c>
      <c r="B49" s="245" t="s">
        <v>482</v>
      </c>
      <c r="C49" s="253" t="s">
        <v>483</v>
      </c>
      <c r="D49" s="250">
        <v>9892.7000000000007</v>
      </c>
    </row>
    <row r="50" spans="1:7" ht="15.75">
      <c r="A50" s="245" t="s">
        <v>484</v>
      </c>
      <c r="B50" s="245" t="s">
        <v>485</v>
      </c>
      <c r="C50" s="253" t="s">
        <v>486</v>
      </c>
      <c r="D50" s="250">
        <v>9892.7000000000007</v>
      </c>
    </row>
    <row r="51" spans="1:7" ht="15.75">
      <c r="A51" s="227" t="s">
        <v>161</v>
      </c>
      <c r="B51" s="227" t="s">
        <v>162</v>
      </c>
      <c r="C51" s="227" t="s">
        <v>2426</v>
      </c>
      <c r="D51" s="249">
        <v>30504.47</v>
      </c>
    </row>
    <row r="52" spans="1:7" ht="15.75">
      <c r="A52" s="227" t="s">
        <v>163</v>
      </c>
      <c r="B52" s="227" t="s">
        <v>164</v>
      </c>
      <c r="C52" s="227" t="s">
        <v>2427</v>
      </c>
      <c r="D52" s="249">
        <v>89438.51</v>
      </c>
    </row>
    <row r="53" spans="1:7" ht="15.75">
      <c r="A53" s="227" t="s">
        <v>165</v>
      </c>
      <c r="B53" s="227" t="s">
        <v>166</v>
      </c>
      <c r="C53" s="227" t="s">
        <v>2428</v>
      </c>
      <c r="D53" s="249">
        <v>72807.05</v>
      </c>
    </row>
    <row r="54" spans="1:7" ht="15.75">
      <c r="A54" s="233" t="s">
        <v>167</v>
      </c>
      <c r="B54" s="227" t="s">
        <v>168</v>
      </c>
      <c r="C54" s="242" t="s">
        <v>2413</v>
      </c>
      <c r="D54" s="249">
        <v>1826.26</v>
      </c>
    </row>
    <row r="55" spans="1:7" ht="15.75">
      <c r="A55" s="233" t="s">
        <v>170</v>
      </c>
      <c r="B55" s="233" t="s">
        <v>169</v>
      </c>
      <c r="C55" s="251" t="s">
        <v>2430</v>
      </c>
      <c r="D55" s="252">
        <v>45651.54</v>
      </c>
      <c r="E55" s="137"/>
      <c r="G55" s="183"/>
    </row>
    <row r="56" spans="1:7" ht="15.75">
      <c r="A56" s="233" t="s">
        <v>171</v>
      </c>
      <c r="B56" s="233" t="s">
        <v>169</v>
      </c>
      <c r="C56" s="251" t="s">
        <v>2430</v>
      </c>
      <c r="D56" s="252">
        <v>22907.98</v>
      </c>
      <c r="E56" s="137"/>
      <c r="G56" s="183"/>
    </row>
    <row r="57" spans="1:7" ht="15.75">
      <c r="A57" s="233" t="s">
        <v>172</v>
      </c>
      <c r="B57" s="233" t="s">
        <v>173</v>
      </c>
      <c r="C57" s="251" t="s">
        <v>2420</v>
      </c>
      <c r="D57" s="252">
        <v>31216.46</v>
      </c>
    </row>
    <row r="58" spans="1:7" ht="15.75">
      <c r="A58" s="233" t="s">
        <v>174</v>
      </c>
      <c r="B58" s="233" t="s">
        <v>175</v>
      </c>
      <c r="C58" s="251" t="s">
        <v>2413</v>
      </c>
      <c r="D58" s="252">
        <v>173009.58</v>
      </c>
    </row>
    <row r="59" spans="1:7" ht="15.75">
      <c r="A59" s="233" t="s">
        <v>176</v>
      </c>
      <c r="B59" s="233" t="s">
        <v>177</v>
      </c>
      <c r="C59" s="251" t="s">
        <v>2424</v>
      </c>
      <c r="D59" s="252">
        <v>524176.06</v>
      </c>
    </row>
    <row r="60" spans="1:7" ht="15.75">
      <c r="A60" s="227" t="s">
        <v>178</v>
      </c>
      <c r="B60" s="227" t="s">
        <v>179</v>
      </c>
      <c r="C60" s="251" t="s">
        <v>2424</v>
      </c>
      <c r="D60" s="249">
        <v>137037.24</v>
      </c>
    </row>
    <row r="61" spans="1:7" ht="15.75">
      <c r="A61" s="227" t="s">
        <v>180</v>
      </c>
      <c r="B61" s="227" t="s">
        <v>181</v>
      </c>
      <c r="C61" s="251" t="s">
        <v>2424</v>
      </c>
      <c r="D61" s="249">
        <v>570634.69999999995</v>
      </c>
    </row>
    <row r="62" spans="1:7" ht="15.75">
      <c r="A62" s="227" t="s">
        <v>182</v>
      </c>
      <c r="B62" s="227" t="s">
        <v>183</v>
      </c>
      <c r="C62" s="251" t="s">
        <v>2424</v>
      </c>
      <c r="D62" s="249">
        <v>309559.32</v>
      </c>
    </row>
    <row r="63" spans="1:7" ht="15.75">
      <c r="A63" s="227" t="s">
        <v>184</v>
      </c>
      <c r="B63" s="227" t="s">
        <v>185</v>
      </c>
      <c r="C63" s="242" t="s">
        <v>2430</v>
      </c>
      <c r="D63" s="249">
        <v>9374.2199999999993</v>
      </c>
    </row>
    <row r="64" spans="1:7" ht="15.75">
      <c r="A64" s="227" t="s">
        <v>186</v>
      </c>
      <c r="B64" s="227" t="s">
        <v>187</v>
      </c>
      <c r="C64" s="242" t="s">
        <v>2423</v>
      </c>
      <c r="D64" s="249">
        <v>111881.47</v>
      </c>
    </row>
    <row r="65" spans="1:7" ht="15.75">
      <c r="A65" s="227" t="s">
        <v>188</v>
      </c>
      <c r="B65" s="227" t="s">
        <v>189</v>
      </c>
      <c r="C65" s="227" t="s">
        <v>2419</v>
      </c>
      <c r="D65" s="249">
        <v>6040.9</v>
      </c>
    </row>
    <row r="66" spans="1:7" ht="15.75">
      <c r="A66" s="227" t="s">
        <v>190</v>
      </c>
      <c r="B66" s="227" t="s">
        <v>191</v>
      </c>
      <c r="C66" s="227" t="s">
        <v>2429</v>
      </c>
      <c r="D66" s="249">
        <v>9760.25</v>
      </c>
    </row>
    <row r="67" spans="1:7" s="181" customFormat="1" ht="15.75">
      <c r="A67" s="233" t="s">
        <v>192</v>
      </c>
      <c r="B67" s="233" t="s">
        <v>193</v>
      </c>
      <c r="C67" s="251" t="s">
        <v>2430</v>
      </c>
      <c r="D67" s="252">
        <v>2828.6</v>
      </c>
      <c r="E67" s="11"/>
      <c r="F67" s="11"/>
      <c r="G67" s="11"/>
    </row>
    <row r="68" spans="1:7" ht="15.75">
      <c r="A68" s="227" t="s">
        <v>194</v>
      </c>
      <c r="B68" s="227" t="s">
        <v>193</v>
      </c>
      <c r="C68" s="242" t="s">
        <v>2430</v>
      </c>
      <c r="D68" s="249">
        <v>16497.18</v>
      </c>
    </row>
    <row r="69" spans="1:7" ht="15.75">
      <c r="A69" s="227" t="s">
        <v>195</v>
      </c>
      <c r="B69" s="227" t="s">
        <v>196</v>
      </c>
      <c r="C69" s="242" t="s">
        <v>2420</v>
      </c>
      <c r="D69" s="249">
        <v>107034.58</v>
      </c>
    </row>
    <row r="70" spans="1:7" ht="15.75">
      <c r="A70" s="227" t="s">
        <v>197</v>
      </c>
      <c r="B70" s="227" t="s">
        <v>198</v>
      </c>
      <c r="C70" s="242" t="s">
        <v>2420</v>
      </c>
      <c r="D70" s="249">
        <v>83472.56</v>
      </c>
    </row>
    <row r="71" spans="1:7" ht="15.75">
      <c r="A71" s="233" t="s">
        <v>199</v>
      </c>
      <c r="B71" s="233" t="s">
        <v>200</v>
      </c>
      <c r="C71" s="242" t="s">
        <v>2420</v>
      </c>
      <c r="D71" s="249">
        <v>18662.939999999999</v>
      </c>
    </row>
    <row r="72" spans="1:7" ht="15.75">
      <c r="A72" s="227" t="s">
        <v>201</v>
      </c>
      <c r="B72" s="227" t="s">
        <v>202</v>
      </c>
      <c r="C72" s="242" t="s">
        <v>2413</v>
      </c>
      <c r="D72" s="249">
        <v>273859.36</v>
      </c>
    </row>
    <row r="73" spans="1:7" ht="15.75">
      <c r="A73" s="227" t="s">
        <v>203</v>
      </c>
      <c r="B73" s="227" t="s">
        <v>202</v>
      </c>
      <c r="C73" s="242" t="s">
        <v>2413</v>
      </c>
      <c r="D73" s="249">
        <v>273859.36</v>
      </c>
    </row>
    <row r="74" spans="1:7" ht="15.75">
      <c r="A74" s="227" t="s">
        <v>204</v>
      </c>
      <c r="B74" s="227" t="s">
        <v>205</v>
      </c>
      <c r="C74" s="242" t="s">
        <v>2413</v>
      </c>
      <c r="D74" s="249">
        <v>51628.83</v>
      </c>
    </row>
    <row r="75" spans="1:7" ht="15.75">
      <c r="A75" s="227" t="s">
        <v>206</v>
      </c>
      <c r="B75" s="227" t="s">
        <v>207</v>
      </c>
      <c r="C75" s="251" t="s">
        <v>2424</v>
      </c>
      <c r="D75" s="249">
        <v>144135.01</v>
      </c>
    </row>
    <row r="76" spans="1:7" ht="15.75">
      <c r="A76" s="227" t="s">
        <v>208</v>
      </c>
      <c r="B76" s="227" t="s">
        <v>209</v>
      </c>
      <c r="C76" s="251" t="s">
        <v>2424</v>
      </c>
      <c r="D76" s="249">
        <v>38984.379999999997</v>
      </c>
    </row>
    <row r="77" spans="1:7" ht="15.75">
      <c r="A77" s="227" t="s">
        <v>210</v>
      </c>
      <c r="B77" s="227" t="s">
        <v>211</v>
      </c>
      <c r="C77" s="227" t="s">
        <v>2431</v>
      </c>
      <c r="D77" s="249">
        <v>104213.51</v>
      </c>
    </row>
    <row r="78" spans="1:7" ht="15.75">
      <c r="A78" s="227" t="s">
        <v>212</v>
      </c>
      <c r="B78" s="227" t="s">
        <v>213</v>
      </c>
      <c r="C78" s="242" t="s">
        <v>2430</v>
      </c>
      <c r="D78" s="249">
        <v>39957.1</v>
      </c>
    </row>
    <row r="79" spans="1:7" ht="15.75">
      <c r="A79" s="227" t="s">
        <v>214</v>
      </c>
      <c r="B79" s="227" t="s">
        <v>136</v>
      </c>
      <c r="C79" s="242" t="s">
        <v>2420</v>
      </c>
      <c r="D79" s="249">
        <v>92368.76</v>
      </c>
    </row>
    <row r="80" spans="1:7" s="181" customFormat="1" ht="15.75">
      <c r="A80" s="233" t="s">
        <v>215</v>
      </c>
      <c r="B80" s="233" t="s">
        <v>216</v>
      </c>
      <c r="C80" s="251" t="s">
        <v>2430</v>
      </c>
      <c r="D80" s="252">
        <v>50212.24</v>
      </c>
      <c r="E80" s="11"/>
      <c r="F80" s="11"/>
      <c r="G80" s="11"/>
    </row>
    <row r="81" spans="1:7" ht="15.75">
      <c r="A81" s="227" t="s">
        <v>217</v>
      </c>
      <c r="B81" s="227" t="s">
        <v>218</v>
      </c>
      <c r="C81" s="242" t="s">
        <v>2430</v>
      </c>
      <c r="D81" s="249">
        <v>26443.96</v>
      </c>
    </row>
    <row r="82" spans="1:7" ht="15.75">
      <c r="A82" s="227" t="s">
        <v>219</v>
      </c>
      <c r="B82" s="227" t="s">
        <v>220</v>
      </c>
      <c r="C82" s="242" t="s">
        <v>2430</v>
      </c>
      <c r="D82" s="249">
        <v>9327.77</v>
      </c>
    </row>
    <row r="83" spans="1:7" ht="15.75">
      <c r="A83" s="227" t="s">
        <v>221</v>
      </c>
      <c r="B83" s="227" t="s">
        <v>222</v>
      </c>
      <c r="C83" s="242" t="s">
        <v>2430</v>
      </c>
      <c r="D83" s="249">
        <v>4673.7299999999996</v>
      </c>
    </row>
    <row r="84" spans="1:7" ht="15.75">
      <c r="A84" s="227" t="s">
        <v>223</v>
      </c>
      <c r="B84" s="227" t="s">
        <v>224</v>
      </c>
      <c r="C84" s="242" t="s">
        <v>2432</v>
      </c>
      <c r="D84" s="249">
        <v>151263.54</v>
      </c>
    </row>
    <row r="85" spans="1:7" s="181" customFormat="1" ht="15.75">
      <c r="A85" s="233" t="s">
        <v>225</v>
      </c>
      <c r="B85" s="233" t="s">
        <v>226</v>
      </c>
      <c r="C85" s="233" t="s">
        <v>2419</v>
      </c>
      <c r="D85" s="252">
        <v>10060.51</v>
      </c>
      <c r="E85" s="11"/>
      <c r="F85" s="11"/>
      <c r="G85" s="11"/>
    </row>
    <row r="86" spans="1:7" ht="15.75">
      <c r="A86" s="227" t="s">
        <v>227</v>
      </c>
      <c r="B86" s="227" t="s">
        <v>228</v>
      </c>
      <c r="C86" s="227" t="s">
        <v>2419</v>
      </c>
      <c r="D86" s="249">
        <v>10300</v>
      </c>
    </row>
    <row r="87" spans="1:7" s="181" customFormat="1" ht="15.75">
      <c r="A87" s="233" t="s">
        <v>229</v>
      </c>
      <c r="B87" s="233" t="s">
        <v>230</v>
      </c>
      <c r="C87" s="251" t="s">
        <v>2424</v>
      </c>
      <c r="D87" s="252">
        <v>29668.34</v>
      </c>
      <c r="E87" s="11"/>
      <c r="F87" s="11"/>
      <c r="G87" s="11"/>
    </row>
    <row r="88" spans="1:7" ht="15.75">
      <c r="A88" s="227" t="s">
        <v>231</v>
      </c>
      <c r="B88" s="227" t="s">
        <v>232</v>
      </c>
      <c r="C88" s="242" t="s">
        <v>2430</v>
      </c>
      <c r="D88" s="249">
        <v>67751.820000000007</v>
      </c>
    </row>
    <row r="89" spans="1:7" ht="15.75">
      <c r="A89" s="227" t="s">
        <v>233</v>
      </c>
      <c r="B89" s="227" t="s">
        <v>234</v>
      </c>
      <c r="C89" s="242" t="s">
        <v>2430</v>
      </c>
      <c r="D89" s="249">
        <v>21131.77</v>
      </c>
    </row>
    <row r="90" spans="1:7" ht="15.75">
      <c r="A90" s="227" t="s">
        <v>235</v>
      </c>
      <c r="B90" s="227" t="s">
        <v>236</v>
      </c>
      <c r="C90" s="242" t="s">
        <v>2430</v>
      </c>
      <c r="D90" s="249">
        <v>29055.33</v>
      </c>
    </row>
    <row r="91" spans="1:7" ht="15.75">
      <c r="A91" s="227" t="s">
        <v>237</v>
      </c>
      <c r="B91" s="227" t="s">
        <v>238</v>
      </c>
      <c r="C91" s="242" t="s">
        <v>2430</v>
      </c>
      <c r="D91" s="249">
        <v>47060</v>
      </c>
    </row>
    <row r="92" spans="1:7" ht="15.75">
      <c r="A92" s="227" t="s">
        <v>239</v>
      </c>
      <c r="B92" s="227" t="s">
        <v>240</v>
      </c>
      <c r="C92" s="242" t="s">
        <v>2433</v>
      </c>
      <c r="D92" s="249">
        <v>108983.73</v>
      </c>
    </row>
    <row r="93" spans="1:7" ht="15.75">
      <c r="A93" s="227" t="s">
        <v>241</v>
      </c>
      <c r="B93" s="227" t="s">
        <v>242</v>
      </c>
      <c r="C93" s="242" t="s">
        <v>2430</v>
      </c>
      <c r="D93" s="249">
        <v>58567</v>
      </c>
    </row>
    <row r="94" spans="1:7" s="181" customFormat="1" ht="15.75">
      <c r="A94" s="233" t="s">
        <v>243</v>
      </c>
      <c r="B94" s="233" t="s">
        <v>244</v>
      </c>
      <c r="C94" s="233" t="s">
        <v>2434</v>
      </c>
      <c r="D94" s="252">
        <v>118728.28</v>
      </c>
      <c r="E94" s="11"/>
      <c r="F94" s="11"/>
      <c r="G94" s="11"/>
    </row>
    <row r="95" spans="1:7" s="11" customFormat="1" ht="15.75">
      <c r="A95" s="227" t="s">
        <v>245</v>
      </c>
      <c r="B95" s="227" t="s">
        <v>246</v>
      </c>
      <c r="C95" s="242" t="s">
        <v>2435</v>
      </c>
      <c r="D95" s="249">
        <v>4104.83</v>
      </c>
      <c r="E95"/>
      <c r="F95"/>
      <c r="G95"/>
    </row>
    <row r="96" spans="1:7" ht="15.75">
      <c r="A96" s="245" t="s">
        <v>487</v>
      </c>
      <c r="B96" s="245" t="s">
        <v>488</v>
      </c>
      <c r="C96" s="253" t="s">
        <v>489</v>
      </c>
      <c r="D96" s="250">
        <v>17550.71</v>
      </c>
    </row>
    <row r="97" spans="1:9" ht="15.75">
      <c r="A97" s="233" t="s">
        <v>247</v>
      </c>
      <c r="B97" s="233" t="s">
        <v>248</v>
      </c>
      <c r="C97" s="251" t="s">
        <v>2424</v>
      </c>
      <c r="D97" s="252">
        <v>230467.02</v>
      </c>
      <c r="E97" s="11"/>
      <c r="F97" s="11"/>
      <c r="G97" s="11"/>
    </row>
    <row r="98" spans="1:9" ht="15.75">
      <c r="A98" s="227" t="s">
        <v>249</v>
      </c>
      <c r="B98" s="227" t="s">
        <v>250</v>
      </c>
      <c r="C98" s="227" t="s">
        <v>2436</v>
      </c>
      <c r="D98" s="249">
        <v>84876.05</v>
      </c>
      <c r="I98" s="137"/>
    </row>
    <row r="99" spans="1:9" ht="15.75">
      <c r="A99" s="227" t="s">
        <v>251</v>
      </c>
      <c r="B99" s="227" t="s">
        <v>252</v>
      </c>
      <c r="C99" s="254" t="s">
        <v>2287</v>
      </c>
      <c r="D99" s="249">
        <v>646897.12</v>
      </c>
    </row>
    <row r="100" spans="1:9" ht="15.75">
      <c r="A100" s="227" t="s">
        <v>253</v>
      </c>
      <c r="B100" s="227" t="s">
        <v>254</v>
      </c>
      <c r="C100" s="254" t="s">
        <v>2437</v>
      </c>
      <c r="D100" s="249">
        <v>10900</v>
      </c>
    </row>
    <row r="101" spans="1:9" ht="15.75">
      <c r="A101" s="227" t="s">
        <v>255</v>
      </c>
      <c r="B101" s="227" t="s">
        <v>256</v>
      </c>
      <c r="C101" s="227" t="s">
        <v>2438</v>
      </c>
      <c r="D101" s="249">
        <v>406203.75</v>
      </c>
    </row>
    <row r="102" spans="1:9" ht="15.75">
      <c r="A102" s="227" t="s">
        <v>257</v>
      </c>
      <c r="B102" s="227" t="s">
        <v>258</v>
      </c>
      <c r="C102" s="227" t="s">
        <v>2439</v>
      </c>
      <c r="D102" s="249">
        <v>148664.07</v>
      </c>
    </row>
    <row r="103" spans="1:9" ht="15.75">
      <c r="A103" s="227" t="s">
        <v>259</v>
      </c>
      <c r="B103" s="227" t="s">
        <v>260</v>
      </c>
      <c r="C103" s="242" t="s">
        <v>2420</v>
      </c>
      <c r="D103" s="249">
        <v>141127.4</v>
      </c>
    </row>
    <row r="104" spans="1:9" ht="15.75">
      <c r="A104" s="227" t="s">
        <v>261</v>
      </c>
      <c r="B104" s="227" t="s">
        <v>262</v>
      </c>
      <c r="C104" s="242" t="s">
        <v>2420</v>
      </c>
      <c r="D104" s="249">
        <v>141127.4</v>
      </c>
    </row>
    <row r="105" spans="1:9" ht="15.75">
      <c r="A105" s="227" t="s">
        <v>263</v>
      </c>
      <c r="B105" s="227" t="s">
        <v>264</v>
      </c>
      <c r="C105" s="242" t="s">
        <v>2430</v>
      </c>
      <c r="D105" s="249">
        <v>12332.57</v>
      </c>
    </row>
    <row r="106" spans="1:9" ht="15.75">
      <c r="A106" s="227" t="s">
        <v>265</v>
      </c>
      <c r="B106" s="227" t="s">
        <v>266</v>
      </c>
      <c r="C106" s="242" t="s">
        <v>2423</v>
      </c>
      <c r="D106" s="249">
        <v>72161.509999999995</v>
      </c>
    </row>
    <row r="107" spans="1:9" ht="15.75">
      <c r="A107" s="227" t="s">
        <v>267</v>
      </c>
      <c r="B107" s="227" t="s">
        <v>268</v>
      </c>
      <c r="C107" s="242" t="s">
        <v>2423</v>
      </c>
      <c r="D107" s="249">
        <v>97317.57</v>
      </c>
    </row>
    <row r="108" spans="1:9" ht="15.75">
      <c r="A108" s="227" t="s">
        <v>269</v>
      </c>
      <c r="B108" s="227" t="s">
        <v>270</v>
      </c>
      <c r="C108" s="242" t="s">
        <v>2423</v>
      </c>
      <c r="D108" s="249">
        <v>17603.86</v>
      </c>
    </row>
    <row r="109" spans="1:9" ht="15.75">
      <c r="A109" s="227" t="s">
        <v>271</v>
      </c>
      <c r="B109" s="227" t="s">
        <v>272</v>
      </c>
      <c r="C109" s="242" t="s">
        <v>2423</v>
      </c>
      <c r="D109" s="249">
        <v>6997.42</v>
      </c>
    </row>
    <row r="110" spans="1:9" ht="15.75">
      <c r="A110" s="227" t="s">
        <v>273</v>
      </c>
      <c r="B110" s="227" t="s">
        <v>274</v>
      </c>
      <c r="C110" s="242" t="s">
        <v>2423</v>
      </c>
      <c r="D110" s="249">
        <v>120496.73</v>
      </c>
    </row>
    <row r="111" spans="1:9" ht="15.75">
      <c r="A111" s="227" t="s">
        <v>275</v>
      </c>
      <c r="B111" s="227" t="s">
        <v>276</v>
      </c>
      <c r="C111" s="242" t="s">
        <v>2423</v>
      </c>
      <c r="D111" s="249">
        <v>90551.01</v>
      </c>
    </row>
    <row r="112" spans="1:9" ht="15.75">
      <c r="A112" s="227" t="s">
        <v>277</v>
      </c>
      <c r="B112" s="227" t="s">
        <v>278</v>
      </c>
      <c r="C112" s="242" t="s">
        <v>2423</v>
      </c>
      <c r="D112" s="249">
        <v>79545.539999999994</v>
      </c>
    </row>
    <row r="113" spans="1:4" ht="15.75">
      <c r="A113" s="227" t="s">
        <v>279</v>
      </c>
      <c r="B113" s="227" t="s">
        <v>280</v>
      </c>
      <c r="C113" s="242" t="s">
        <v>2423</v>
      </c>
      <c r="D113" s="249">
        <v>7753.16</v>
      </c>
    </row>
    <row r="114" spans="1:4" ht="15.75">
      <c r="A114" s="227" t="s">
        <v>281</v>
      </c>
      <c r="B114" s="227" t="s">
        <v>282</v>
      </c>
      <c r="C114" s="242" t="s">
        <v>2423</v>
      </c>
      <c r="D114" s="249">
        <v>7753.16</v>
      </c>
    </row>
    <row r="115" spans="1:4" ht="15.75">
      <c r="A115" s="227" t="s">
        <v>283</v>
      </c>
      <c r="B115" s="227" t="s">
        <v>284</v>
      </c>
      <c r="C115" s="242" t="s">
        <v>2423</v>
      </c>
      <c r="D115" s="249">
        <v>7753.16</v>
      </c>
    </row>
    <row r="116" spans="1:4" ht="15.75">
      <c r="A116" s="227" t="s">
        <v>285</v>
      </c>
      <c r="B116" s="227" t="s">
        <v>286</v>
      </c>
      <c r="C116" s="242" t="s">
        <v>2423</v>
      </c>
      <c r="D116" s="249">
        <v>7753.16</v>
      </c>
    </row>
    <row r="117" spans="1:4" ht="15.75">
      <c r="A117" s="227" t="s">
        <v>287</v>
      </c>
      <c r="B117" s="227" t="s">
        <v>288</v>
      </c>
      <c r="C117" s="242" t="s">
        <v>2423</v>
      </c>
      <c r="D117" s="249">
        <v>7753.16</v>
      </c>
    </row>
    <row r="118" spans="1:4" ht="15.75">
      <c r="A118" s="227" t="s">
        <v>289</v>
      </c>
      <c r="B118" s="227" t="s">
        <v>290</v>
      </c>
      <c r="C118" s="242" t="s">
        <v>2423</v>
      </c>
      <c r="D118" s="249">
        <v>7753.16</v>
      </c>
    </row>
    <row r="119" spans="1:4" ht="15.75">
      <c r="A119" s="227" t="s">
        <v>291</v>
      </c>
      <c r="B119" s="227" t="s">
        <v>292</v>
      </c>
      <c r="C119" s="242" t="s">
        <v>2423</v>
      </c>
      <c r="D119" s="249">
        <v>39180.769999999997</v>
      </c>
    </row>
    <row r="120" spans="1:4" ht="15.75">
      <c r="A120" s="227" t="s">
        <v>293</v>
      </c>
      <c r="B120" s="227" t="s">
        <v>294</v>
      </c>
      <c r="C120" s="242" t="s">
        <v>2423</v>
      </c>
      <c r="D120" s="249">
        <v>47332.95</v>
      </c>
    </row>
    <row r="121" spans="1:4" ht="15.75">
      <c r="A121" s="227" t="s">
        <v>295</v>
      </c>
      <c r="B121" s="227" t="s">
        <v>296</v>
      </c>
      <c r="C121" s="242" t="s">
        <v>2423</v>
      </c>
      <c r="D121" s="249">
        <v>22723.45</v>
      </c>
    </row>
    <row r="122" spans="1:4" ht="15.75">
      <c r="A122" s="227" t="s">
        <v>297</v>
      </c>
      <c r="B122" s="227" t="s">
        <v>298</v>
      </c>
      <c r="C122" s="242" t="s">
        <v>2423</v>
      </c>
      <c r="D122" s="249">
        <v>41379.519999999997</v>
      </c>
    </row>
    <row r="123" spans="1:4" ht="15.75">
      <c r="A123" s="227" t="s">
        <v>299</v>
      </c>
      <c r="B123" s="227" t="s">
        <v>300</v>
      </c>
      <c r="C123" s="242" t="s">
        <v>2423</v>
      </c>
      <c r="D123" s="249">
        <v>22636.400000000001</v>
      </c>
    </row>
    <row r="124" spans="1:4" ht="15.75">
      <c r="A124" s="227" t="s">
        <v>301</v>
      </c>
      <c r="B124" s="227" t="s">
        <v>302</v>
      </c>
      <c r="C124" s="242" t="s">
        <v>2423</v>
      </c>
      <c r="D124" s="249">
        <v>63381.36</v>
      </c>
    </row>
    <row r="125" spans="1:4" ht="15.75">
      <c r="A125" s="227" t="s">
        <v>303</v>
      </c>
      <c r="B125" s="227" t="s">
        <v>304</v>
      </c>
      <c r="C125" s="242" t="s">
        <v>2423</v>
      </c>
      <c r="D125" s="249">
        <v>215262.32</v>
      </c>
    </row>
    <row r="126" spans="1:4" ht="15.75">
      <c r="A126" s="227" t="s">
        <v>305</v>
      </c>
      <c r="B126" s="227" t="s">
        <v>306</v>
      </c>
      <c r="C126" s="242" t="s">
        <v>2423</v>
      </c>
      <c r="D126" s="249">
        <v>182817.46</v>
      </c>
    </row>
    <row r="127" spans="1:4" ht="15.75">
      <c r="A127" s="227" t="s">
        <v>307</v>
      </c>
      <c r="B127" s="227" t="s">
        <v>308</v>
      </c>
      <c r="C127" s="242" t="s">
        <v>2423</v>
      </c>
      <c r="D127" s="249">
        <v>64075.59</v>
      </c>
    </row>
    <row r="128" spans="1:4" ht="15.75">
      <c r="A128" s="227" t="s">
        <v>309</v>
      </c>
      <c r="B128" s="233" t="s">
        <v>310</v>
      </c>
      <c r="C128" s="242" t="s">
        <v>2423</v>
      </c>
      <c r="D128" s="249">
        <v>553566.55000000005</v>
      </c>
    </row>
    <row r="129" spans="1:4" ht="15.75">
      <c r="A129" s="227" t="s">
        <v>311</v>
      </c>
      <c r="B129" s="227" t="s">
        <v>312</v>
      </c>
      <c r="C129" s="242" t="s">
        <v>2423</v>
      </c>
      <c r="D129" s="249">
        <v>107853.19</v>
      </c>
    </row>
    <row r="130" spans="1:4" ht="15.75">
      <c r="A130" s="227" t="s">
        <v>313</v>
      </c>
      <c r="B130" s="227" t="s">
        <v>314</v>
      </c>
      <c r="C130" s="242" t="s">
        <v>2423</v>
      </c>
      <c r="D130" s="249">
        <v>104540.25</v>
      </c>
    </row>
    <row r="131" spans="1:4" ht="15.75">
      <c r="A131" s="227" t="s">
        <v>315</v>
      </c>
      <c r="B131" s="227" t="s">
        <v>316</v>
      </c>
      <c r="C131" s="242" t="s">
        <v>2423</v>
      </c>
      <c r="D131" s="249">
        <v>8841.24</v>
      </c>
    </row>
    <row r="132" spans="1:4" ht="15.75">
      <c r="A132" s="227" t="s">
        <v>317</v>
      </c>
      <c r="B132" s="227" t="s">
        <v>318</v>
      </c>
      <c r="C132" s="242" t="s">
        <v>2423</v>
      </c>
      <c r="D132" s="249">
        <v>43811.24</v>
      </c>
    </row>
    <row r="133" spans="1:4" ht="15.75">
      <c r="A133" s="227" t="s">
        <v>319</v>
      </c>
      <c r="B133" s="227" t="s">
        <v>320</v>
      </c>
      <c r="C133" s="242" t="s">
        <v>2423</v>
      </c>
      <c r="D133" s="249">
        <v>159663.72</v>
      </c>
    </row>
    <row r="134" spans="1:4" ht="15.75">
      <c r="A134" s="227" t="s">
        <v>321</v>
      </c>
      <c r="B134" s="227" t="s">
        <v>322</v>
      </c>
      <c r="C134" s="242" t="s">
        <v>2423</v>
      </c>
      <c r="D134" s="249">
        <v>179843.03</v>
      </c>
    </row>
    <row r="135" spans="1:4" ht="15.75">
      <c r="A135" s="227" t="s">
        <v>323</v>
      </c>
      <c r="B135" s="227" t="s">
        <v>324</v>
      </c>
      <c r="C135" s="242" t="s">
        <v>2423</v>
      </c>
      <c r="D135" s="249">
        <v>37540.71</v>
      </c>
    </row>
    <row r="136" spans="1:4" ht="15.75">
      <c r="A136" s="227" t="s">
        <v>325</v>
      </c>
      <c r="B136" s="227" t="s">
        <v>326</v>
      </c>
      <c r="C136" s="242" t="s">
        <v>2423</v>
      </c>
      <c r="D136" s="249">
        <v>289498.09000000003</v>
      </c>
    </row>
    <row r="137" spans="1:4" ht="15.75">
      <c r="A137" s="227" t="s">
        <v>327</v>
      </c>
      <c r="B137" s="227" t="s">
        <v>328</v>
      </c>
      <c r="C137" s="242" t="s">
        <v>2423</v>
      </c>
      <c r="D137" s="249">
        <v>55000</v>
      </c>
    </row>
    <row r="138" spans="1:4" ht="15.75">
      <c r="A138" s="227" t="s">
        <v>329</v>
      </c>
      <c r="B138" s="227" t="s">
        <v>330</v>
      </c>
      <c r="C138" s="242" t="s">
        <v>2413</v>
      </c>
      <c r="D138" s="249">
        <v>370844.49</v>
      </c>
    </row>
    <row r="139" spans="1:4" ht="15.75">
      <c r="A139" s="227" t="s">
        <v>331</v>
      </c>
      <c r="B139" s="227" t="s">
        <v>332</v>
      </c>
      <c r="C139" s="227" t="s">
        <v>2416</v>
      </c>
      <c r="D139" s="252">
        <v>500</v>
      </c>
    </row>
    <row r="140" spans="1:4" ht="15.75">
      <c r="A140" s="227" t="s">
        <v>333</v>
      </c>
      <c r="B140" s="227" t="s">
        <v>332</v>
      </c>
      <c r="C140" s="227" t="s">
        <v>2416</v>
      </c>
      <c r="D140" s="249">
        <v>10259.5</v>
      </c>
    </row>
    <row r="141" spans="1:4" ht="15.75">
      <c r="A141" s="227" t="s">
        <v>334</v>
      </c>
      <c r="B141" s="227" t="s">
        <v>332</v>
      </c>
      <c r="C141" s="227" t="s">
        <v>2416</v>
      </c>
      <c r="D141" s="249">
        <v>3200</v>
      </c>
    </row>
    <row r="142" spans="1:4" ht="15.75">
      <c r="A142" s="227" t="s">
        <v>335</v>
      </c>
      <c r="B142" s="227" t="s">
        <v>336</v>
      </c>
      <c r="C142" s="227" t="s">
        <v>2416</v>
      </c>
      <c r="D142" s="249">
        <v>16900</v>
      </c>
    </row>
    <row r="143" spans="1:4" ht="15.75">
      <c r="A143" s="227" t="s">
        <v>337</v>
      </c>
      <c r="B143" s="227" t="s">
        <v>338</v>
      </c>
      <c r="C143" s="227" t="s">
        <v>2416</v>
      </c>
      <c r="D143" s="249">
        <v>21200</v>
      </c>
    </row>
    <row r="144" spans="1:4" ht="15.75">
      <c r="A144" s="227" t="s">
        <v>339</v>
      </c>
      <c r="B144" s="227" t="s">
        <v>340</v>
      </c>
      <c r="C144" s="242" t="s">
        <v>2417</v>
      </c>
      <c r="D144" s="249">
        <v>5748.67</v>
      </c>
    </row>
    <row r="145" spans="1:4" ht="15.75">
      <c r="A145" s="227" t="s">
        <v>341</v>
      </c>
      <c r="B145" s="227" t="s">
        <v>342</v>
      </c>
      <c r="C145" s="242" t="s">
        <v>2417</v>
      </c>
      <c r="D145" s="249">
        <v>4500</v>
      </c>
    </row>
    <row r="146" spans="1:4" ht="15.75">
      <c r="A146" s="227" t="s">
        <v>343</v>
      </c>
      <c r="B146" s="227" t="s">
        <v>344</v>
      </c>
      <c r="C146" s="242" t="s">
        <v>2417</v>
      </c>
      <c r="D146" s="249">
        <v>27200</v>
      </c>
    </row>
    <row r="147" spans="1:4" ht="15.75">
      <c r="A147" s="227" t="s">
        <v>345</v>
      </c>
      <c r="B147" s="227" t="s">
        <v>346</v>
      </c>
      <c r="C147" s="227" t="s">
        <v>2440</v>
      </c>
      <c r="D147" s="249">
        <v>116848.65</v>
      </c>
    </row>
    <row r="148" spans="1:4" ht="15.75">
      <c r="A148" s="227" t="s">
        <v>347</v>
      </c>
      <c r="B148" s="227" t="s">
        <v>348</v>
      </c>
      <c r="C148" s="227" t="s">
        <v>2441</v>
      </c>
      <c r="D148" s="249">
        <v>61215.5</v>
      </c>
    </row>
    <row r="149" spans="1:4" ht="15.75">
      <c r="A149" s="227" t="s">
        <v>349</v>
      </c>
      <c r="B149" s="227" t="s">
        <v>350</v>
      </c>
      <c r="C149" s="227" t="s">
        <v>2442</v>
      </c>
      <c r="D149" s="249">
        <v>149891.73000000001</v>
      </c>
    </row>
    <row r="150" spans="1:4" ht="15.75">
      <c r="A150" s="227" t="s">
        <v>351</v>
      </c>
      <c r="B150" s="227" t="s">
        <v>352</v>
      </c>
      <c r="C150" s="227" t="s">
        <v>2443</v>
      </c>
      <c r="D150" s="249">
        <v>144013.63</v>
      </c>
    </row>
    <row r="151" spans="1:4" ht="15.75">
      <c r="A151" s="227" t="s">
        <v>353</v>
      </c>
      <c r="B151" s="227" t="s">
        <v>354</v>
      </c>
      <c r="C151" s="233" t="s">
        <v>2444</v>
      </c>
      <c r="D151" s="249">
        <v>7440.48</v>
      </c>
    </row>
    <row r="152" spans="1:4" ht="15.75">
      <c r="A152" s="227" t="s">
        <v>355</v>
      </c>
      <c r="B152" s="227" t="s">
        <v>330</v>
      </c>
      <c r="C152" s="242" t="s">
        <v>2413</v>
      </c>
      <c r="D152" s="249">
        <v>270443.59000000003</v>
      </c>
    </row>
    <row r="153" spans="1:4" ht="15.75">
      <c r="A153" s="227" t="s">
        <v>356</v>
      </c>
      <c r="B153" s="227" t="s">
        <v>330</v>
      </c>
      <c r="C153" s="242" t="s">
        <v>2413</v>
      </c>
      <c r="D153" s="249">
        <v>675770.3</v>
      </c>
    </row>
    <row r="154" spans="1:4" ht="15.75">
      <c r="A154" s="227" t="s">
        <v>357</v>
      </c>
      <c r="B154" s="227" t="s">
        <v>358</v>
      </c>
      <c r="C154" s="233" t="s">
        <v>2445</v>
      </c>
      <c r="D154" s="249">
        <v>3481.68</v>
      </c>
    </row>
    <row r="155" spans="1:4" ht="15.75">
      <c r="A155" s="227" t="s">
        <v>359</v>
      </c>
      <c r="B155" s="227" t="s">
        <v>330</v>
      </c>
      <c r="C155" s="242" t="s">
        <v>2413</v>
      </c>
      <c r="D155" s="249">
        <v>429450.52</v>
      </c>
    </row>
    <row r="156" spans="1:4" ht="15.75">
      <c r="A156" s="227" t="s">
        <v>360</v>
      </c>
      <c r="B156" s="227" t="s">
        <v>361</v>
      </c>
      <c r="C156" s="254" t="s">
        <v>2437</v>
      </c>
      <c r="D156" s="249">
        <v>18151</v>
      </c>
    </row>
    <row r="157" spans="1:4" ht="15.75">
      <c r="A157" s="227" t="s">
        <v>362</v>
      </c>
      <c r="B157" s="227" t="s">
        <v>363</v>
      </c>
      <c r="C157" s="242" t="s">
        <v>2423</v>
      </c>
      <c r="D157" s="249">
        <v>123521.64</v>
      </c>
    </row>
    <row r="158" spans="1:4" ht="15.75">
      <c r="A158" s="227" t="s">
        <v>364</v>
      </c>
      <c r="B158" s="227" t="s">
        <v>365</v>
      </c>
      <c r="C158" s="227" t="s">
        <v>2446</v>
      </c>
      <c r="D158" s="249">
        <v>98645.72</v>
      </c>
    </row>
    <row r="159" spans="1:4" ht="15.75">
      <c r="A159" s="227" t="s">
        <v>366</v>
      </c>
      <c r="B159" s="227" t="s">
        <v>367</v>
      </c>
      <c r="C159" s="227" t="s">
        <v>2446</v>
      </c>
      <c r="D159" s="249">
        <v>52260.85</v>
      </c>
    </row>
    <row r="160" spans="1:4" ht="15.75">
      <c r="A160" s="227" t="s">
        <v>368</v>
      </c>
      <c r="B160" s="227" t="s">
        <v>369</v>
      </c>
      <c r="C160" s="227" t="s">
        <v>2446</v>
      </c>
      <c r="D160" s="249">
        <v>21730.880000000001</v>
      </c>
    </row>
    <row r="161" spans="1:4" ht="15.75">
      <c r="A161" s="227" t="s">
        <v>370</v>
      </c>
      <c r="B161" s="227" t="s">
        <v>371</v>
      </c>
      <c r="C161" s="227" t="s">
        <v>2446</v>
      </c>
      <c r="D161" s="249">
        <v>11392.01</v>
      </c>
    </row>
    <row r="162" spans="1:4" ht="15.75">
      <c r="A162" s="227" t="s">
        <v>372</v>
      </c>
      <c r="B162" s="227" t="s">
        <v>373</v>
      </c>
      <c r="C162" s="227" t="s">
        <v>2446</v>
      </c>
      <c r="D162" s="249">
        <v>4601.75</v>
      </c>
    </row>
    <row r="163" spans="1:4" ht="15.75">
      <c r="A163" s="227" t="s">
        <v>374</v>
      </c>
      <c r="B163" s="227" t="s">
        <v>375</v>
      </c>
      <c r="C163" s="227" t="s">
        <v>2447</v>
      </c>
      <c r="D163" s="249">
        <v>117012.67</v>
      </c>
    </row>
    <row r="164" spans="1:4" ht="15.75">
      <c r="A164" s="227" t="s">
        <v>376</v>
      </c>
      <c r="B164" s="227" t="s">
        <v>377</v>
      </c>
      <c r="C164" s="227" t="s">
        <v>2447</v>
      </c>
      <c r="D164" s="249">
        <v>132751.99</v>
      </c>
    </row>
    <row r="165" spans="1:4" ht="15.75">
      <c r="A165" s="227" t="s">
        <v>378</v>
      </c>
      <c r="B165" s="227" t="s">
        <v>379</v>
      </c>
      <c r="C165" s="227" t="s">
        <v>2447</v>
      </c>
      <c r="D165" s="249">
        <v>128043.93</v>
      </c>
    </row>
    <row r="166" spans="1:4" ht="15.75">
      <c r="A166" s="227" t="s">
        <v>380</v>
      </c>
      <c r="B166" s="227" t="s">
        <v>381</v>
      </c>
      <c r="C166" s="227" t="s">
        <v>2447</v>
      </c>
      <c r="D166" s="249">
        <v>44898</v>
      </c>
    </row>
    <row r="167" spans="1:4" ht="15.75">
      <c r="A167" s="227" t="s">
        <v>382</v>
      </c>
      <c r="B167" s="227" t="s">
        <v>383</v>
      </c>
      <c r="C167" s="227" t="s">
        <v>2447</v>
      </c>
      <c r="D167" s="249">
        <v>25000.66</v>
      </c>
    </row>
    <row r="168" spans="1:4" ht="15.75">
      <c r="A168" s="227" t="s">
        <v>384</v>
      </c>
      <c r="B168" s="227" t="s">
        <v>385</v>
      </c>
      <c r="C168" s="227" t="s">
        <v>2447</v>
      </c>
      <c r="D168" s="249">
        <v>6442.05</v>
      </c>
    </row>
    <row r="169" spans="1:4" ht="15.75">
      <c r="A169" s="227" t="s">
        <v>386</v>
      </c>
      <c r="B169" s="227" t="s">
        <v>387</v>
      </c>
      <c r="C169" s="242" t="s">
        <v>2418</v>
      </c>
      <c r="D169" s="249">
        <v>1200</v>
      </c>
    </row>
    <row r="170" spans="1:4" ht="15.75">
      <c r="A170" s="227" t="s">
        <v>388</v>
      </c>
      <c r="B170" s="227" t="s">
        <v>387</v>
      </c>
      <c r="C170" s="242" t="s">
        <v>2418</v>
      </c>
      <c r="D170" s="249">
        <v>1800</v>
      </c>
    </row>
    <row r="171" spans="1:4" ht="15.75">
      <c r="A171" s="227" t="s">
        <v>389</v>
      </c>
      <c r="B171" s="227" t="s">
        <v>390</v>
      </c>
      <c r="C171" s="242" t="s">
        <v>2418</v>
      </c>
      <c r="D171" s="249">
        <v>46100</v>
      </c>
    </row>
    <row r="172" spans="1:4" ht="15.75">
      <c r="A172" s="227" t="s">
        <v>391</v>
      </c>
      <c r="B172" s="227" t="s">
        <v>392</v>
      </c>
      <c r="C172" s="242" t="s">
        <v>2418</v>
      </c>
      <c r="D172" s="249">
        <v>15500</v>
      </c>
    </row>
    <row r="173" spans="1:4" ht="15.75">
      <c r="A173" s="227" t="s">
        <v>393</v>
      </c>
      <c r="B173" s="227" t="s">
        <v>394</v>
      </c>
      <c r="C173" s="242" t="s">
        <v>2448</v>
      </c>
      <c r="D173" s="249">
        <v>175680</v>
      </c>
    </row>
    <row r="174" spans="1:4" ht="15.75">
      <c r="A174" s="227" t="s">
        <v>395</v>
      </c>
      <c r="B174" s="227" t="s">
        <v>396</v>
      </c>
      <c r="C174" s="242" t="s">
        <v>2448</v>
      </c>
      <c r="D174" s="249">
        <v>58600</v>
      </c>
    </row>
    <row r="175" spans="1:4" ht="15.75">
      <c r="A175" s="227" t="s">
        <v>397</v>
      </c>
      <c r="B175" s="227" t="s">
        <v>398</v>
      </c>
      <c r="C175" s="242" t="s">
        <v>2448</v>
      </c>
      <c r="D175" s="249">
        <v>64700</v>
      </c>
    </row>
    <row r="176" spans="1:4" ht="15.75">
      <c r="A176" s="227" t="s">
        <v>399</v>
      </c>
      <c r="B176" s="227" t="s">
        <v>400</v>
      </c>
      <c r="C176" s="242" t="s">
        <v>2448</v>
      </c>
      <c r="D176" s="249">
        <v>64700</v>
      </c>
    </row>
    <row r="177" spans="1:4" s="11" customFormat="1" ht="15.75">
      <c r="A177" s="233" t="s">
        <v>401</v>
      </c>
      <c r="B177" s="233" t="s">
        <v>402</v>
      </c>
      <c r="C177" s="251" t="s">
        <v>2413</v>
      </c>
      <c r="D177" s="252">
        <v>282678.75</v>
      </c>
    </row>
    <row r="178" spans="1:4" ht="15.75">
      <c r="A178" s="227" t="s">
        <v>403</v>
      </c>
      <c r="B178" s="227" t="s">
        <v>402</v>
      </c>
      <c r="C178" s="242" t="s">
        <v>2413</v>
      </c>
      <c r="D178" s="249">
        <v>104592.91</v>
      </c>
    </row>
    <row r="179" spans="1:4" ht="15.75">
      <c r="A179" s="227" t="s">
        <v>404</v>
      </c>
      <c r="B179" s="227" t="s">
        <v>402</v>
      </c>
      <c r="C179" s="242" t="s">
        <v>2413</v>
      </c>
      <c r="D179" s="249">
        <v>38512.730000000003</v>
      </c>
    </row>
    <row r="180" spans="1:4" s="11" customFormat="1" ht="15.75">
      <c r="A180" s="233" t="s">
        <v>405</v>
      </c>
      <c r="B180" s="233" t="s">
        <v>406</v>
      </c>
      <c r="C180" s="251" t="s">
        <v>2430</v>
      </c>
      <c r="D180" s="252">
        <v>84664.69</v>
      </c>
    </row>
    <row r="181" spans="1:4" ht="15.75">
      <c r="A181" s="227" t="s">
        <v>407</v>
      </c>
      <c r="B181" s="227" t="s">
        <v>408</v>
      </c>
      <c r="C181" s="242" t="s">
        <v>2413</v>
      </c>
      <c r="D181" s="249">
        <v>26251.18</v>
      </c>
    </row>
    <row r="182" spans="1:4" ht="15.75">
      <c r="A182" s="227" t="s">
        <v>409</v>
      </c>
      <c r="B182" s="227" t="s">
        <v>410</v>
      </c>
      <c r="C182" s="242" t="s">
        <v>2417</v>
      </c>
      <c r="D182" s="249">
        <v>2444.4899999999998</v>
      </c>
    </row>
    <row r="183" spans="1:4" ht="15.75">
      <c r="A183" s="227" t="s">
        <v>411</v>
      </c>
      <c r="B183" s="227" t="s">
        <v>412</v>
      </c>
      <c r="C183" s="242" t="s">
        <v>2449</v>
      </c>
      <c r="D183" s="249">
        <v>112201.33</v>
      </c>
    </row>
    <row r="184" spans="1:4" s="11" customFormat="1" ht="15.75">
      <c r="A184" s="233" t="s">
        <v>475</v>
      </c>
      <c r="B184" s="241" t="s">
        <v>476</v>
      </c>
      <c r="C184" s="230" t="s">
        <v>477</v>
      </c>
      <c r="D184" s="255">
        <v>8134.77</v>
      </c>
    </row>
    <row r="185" spans="1:4" ht="15.75">
      <c r="A185" s="227" t="s">
        <v>478</v>
      </c>
      <c r="B185" s="245" t="s">
        <v>479</v>
      </c>
      <c r="C185" s="253" t="s">
        <v>480</v>
      </c>
      <c r="D185" s="250">
        <v>8435.36</v>
      </c>
    </row>
    <row r="186" spans="1:4" ht="15.75">
      <c r="A186" s="227" t="s">
        <v>413</v>
      </c>
      <c r="B186" s="227" t="s">
        <v>402</v>
      </c>
      <c r="C186" s="242" t="s">
        <v>2413</v>
      </c>
      <c r="D186" s="249">
        <v>448951.15</v>
      </c>
    </row>
    <row r="187" spans="1:4" ht="15.75">
      <c r="A187" s="227" t="s">
        <v>414</v>
      </c>
      <c r="B187" s="227" t="s">
        <v>415</v>
      </c>
      <c r="C187" s="242" t="s">
        <v>2413</v>
      </c>
      <c r="D187" s="249">
        <v>29344.94</v>
      </c>
    </row>
    <row r="188" spans="1:4" ht="15.75">
      <c r="A188" s="227" t="s">
        <v>416</v>
      </c>
      <c r="B188" s="227" t="s">
        <v>417</v>
      </c>
      <c r="C188" s="242" t="s">
        <v>2413</v>
      </c>
      <c r="D188" s="249">
        <v>31935.24</v>
      </c>
    </row>
    <row r="189" spans="1:4" s="11" customFormat="1" ht="15.75">
      <c r="A189" s="233" t="s">
        <v>418</v>
      </c>
      <c r="B189" s="233" t="s">
        <v>419</v>
      </c>
      <c r="C189" s="251" t="s">
        <v>2413</v>
      </c>
      <c r="D189" s="252">
        <v>120592.66</v>
      </c>
    </row>
    <row r="190" spans="1:4" ht="15.75">
      <c r="A190" s="227" t="s">
        <v>420</v>
      </c>
      <c r="B190" s="227" t="s">
        <v>421</v>
      </c>
      <c r="C190" s="242" t="s">
        <v>2413</v>
      </c>
      <c r="D190" s="249">
        <v>14882.89</v>
      </c>
    </row>
    <row r="191" spans="1:4" ht="15.75">
      <c r="A191" s="227" t="s">
        <v>422</v>
      </c>
      <c r="B191" s="227" t="s">
        <v>423</v>
      </c>
      <c r="C191" s="242" t="s">
        <v>2424</v>
      </c>
      <c r="D191" s="249">
        <v>176587.08</v>
      </c>
    </row>
    <row r="192" spans="1:4" ht="15.75">
      <c r="A192" s="227" t="s">
        <v>424</v>
      </c>
      <c r="B192" s="227" t="s">
        <v>425</v>
      </c>
      <c r="C192" s="242" t="s">
        <v>2423</v>
      </c>
      <c r="D192" s="249">
        <v>6869.64</v>
      </c>
    </row>
    <row r="193" spans="1:189" ht="15.75">
      <c r="A193" s="227" t="s">
        <v>426</v>
      </c>
      <c r="B193" s="227" t="s">
        <v>421</v>
      </c>
      <c r="C193" s="242" t="s">
        <v>2413</v>
      </c>
      <c r="D193" s="249">
        <v>26901.96</v>
      </c>
    </row>
    <row r="194" spans="1:189" ht="15.75">
      <c r="A194" s="227" t="s">
        <v>427</v>
      </c>
      <c r="B194" s="227" t="s">
        <v>428</v>
      </c>
      <c r="C194" s="242" t="s">
        <v>2424</v>
      </c>
      <c r="D194" s="249">
        <v>208710.92</v>
      </c>
    </row>
    <row r="195" spans="1:189" ht="15.75">
      <c r="A195" s="227" t="s">
        <v>429</v>
      </c>
      <c r="B195" s="227" t="s">
        <v>430</v>
      </c>
      <c r="C195" s="242" t="s">
        <v>2450</v>
      </c>
      <c r="D195" s="249">
        <v>5400</v>
      </c>
    </row>
    <row r="196" spans="1:189" ht="15.75">
      <c r="A196" s="233" t="s">
        <v>431</v>
      </c>
      <c r="B196" s="227" t="s">
        <v>432</v>
      </c>
      <c r="C196" s="242" t="s">
        <v>2430</v>
      </c>
      <c r="D196" s="249">
        <v>8900</v>
      </c>
    </row>
    <row r="197" spans="1:189" ht="15.75">
      <c r="A197" s="227" t="s">
        <v>433</v>
      </c>
      <c r="B197" s="233" t="s">
        <v>434</v>
      </c>
      <c r="C197" s="242" t="s">
        <v>2451</v>
      </c>
      <c r="D197" s="249">
        <v>153784.57</v>
      </c>
    </row>
    <row r="198" spans="1:189" ht="15.75">
      <c r="A198" s="227" t="s">
        <v>435</v>
      </c>
      <c r="B198" s="233" t="s">
        <v>436</v>
      </c>
      <c r="C198" s="242" t="s">
        <v>2451</v>
      </c>
      <c r="D198" s="249">
        <v>99686.67</v>
      </c>
    </row>
    <row r="199" spans="1:189" ht="15.75">
      <c r="A199" s="227" t="s">
        <v>437</v>
      </c>
      <c r="B199" s="233" t="s">
        <v>438</v>
      </c>
      <c r="C199" s="242" t="s">
        <v>2451</v>
      </c>
      <c r="D199" s="249">
        <v>88795.6</v>
      </c>
    </row>
    <row r="200" spans="1:189" s="136" customFormat="1" ht="15.75">
      <c r="A200" s="227" t="s">
        <v>439</v>
      </c>
      <c r="B200" s="233" t="s">
        <v>440</v>
      </c>
      <c r="C200" s="242" t="s">
        <v>2451</v>
      </c>
      <c r="D200" s="249">
        <v>7366.88</v>
      </c>
      <c r="E200"/>
      <c r="F200"/>
      <c r="G200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</row>
    <row r="201" spans="1:189" ht="15.75">
      <c r="A201" s="227" t="s">
        <v>441</v>
      </c>
      <c r="B201" s="233" t="s">
        <v>442</v>
      </c>
      <c r="C201" s="242" t="s">
        <v>2413</v>
      </c>
      <c r="D201" s="249">
        <v>12866.11</v>
      </c>
    </row>
    <row r="202" spans="1:189" ht="15.75">
      <c r="A202" s="227" t="s">
        <v>443</v>
      </c>
      <c r="B202" s="227" t="s">
        <v>421</v>
      </c>
      <c r="C202" s="242" t="s">
        <v>2413</v>
      </c>
      <c r="D202" s="249">
        <v>29370.32</v>
      </c>
    </row>
    <row r="203" spans="1:189" ht="15.75">
      <c r="A203" s="227" t="s">
        <v>444</v>
      </c>
      <c r="B203" s="227" t="s">
        <v>419</v>
      </c>
      <c r="C203" s="242" t="s">
        <v>2413</v>
      </c>
      <c r="D203" s="249">
        <v>18839.45</v>
      </c>
    </row>
    <row r="204" spans="1:189" ht="15.75">
      <c r="A204" s="227" t="s">
        <v>445</v>
      </c>
      <c r="B204" s="227" t="s">
        <v>446</v>
      </c>
      <c r="C204" s="242" t="s">
        <v>2424</v>
      </c>
      <c r="D204" s="249">
        <v>232672.09</v>
      </c>
    </row>
    <row r="205" spans="1:189" ht="15.75">
      <c r="A205" s="233" t="s">
        <v>447</v>
      </c>
      <c r="B205" s="233" t="s">
        <v>448</v>
      </c>
      <c r="C205" s="251" t="s">
        <v>2424</v>
      </c>
      <c r="D205" s="252">
        <v>129599.91</v>
      </c>
      <c r="E205" s="11"/>
      <c r="F205" s="11"/>
      <c r="G205" s="11"/>
    </row>
    <row r="206" spans="1:189" ht="15.75">
      <c r="A206" s="227" t="s">
        <v>449</v>
      </c>
      <c r="B206" s="227" t="s">
        <v>450</v>
      </c>
      <c r="C206" s="242" t="s">
        <v>2423</v>
      </c>
      <c r="D206" s="249">
        <v>96463.39</v>
      </c>
    </row>
    <row r="207" spans="1:189" ht="15.75">
      <c r="A207" s="227" t="s">
        <v>451</v>
      </c>
      <c r="B207" s="227" t="s">
        <v>452</v>
      </c>
      <c r="C207" s="242" t="s">
        <v>2430</v>
      </c>
      <c r="D207" s="249">
        <v>4853.16</v>
      </c>
    </row>
    <row r="208" spans="1:189" ht="15.75">
      <c r="A208" s="227" t="s">
        <v>453</v>
      </c>
      <c r="B208" s="227" t="s">
        <v>454</v>
      </c>
      <c r="C208" s="242" t="s">
        <v>2413</v>
      </c>
      <c r="D208" s="249">
        <v>37000</v>
      </c>
    </row>
    <row r="209" spans="1:4" ht="15.75">
      <c r="A209" s="227" t="s">
        <v>455</v>
      </c>
      <c r="B209" s="227" t="s">
        <v>456</v>
      </c>
      <c r="C209" s="242" t="s">
        <v>2413</v>
      </c>
      <c r="D209" s="249">
        <v>19911.900000000001</v>
      </c>
    </row>
    <row r="210" spans="1:4" ht="15.75">
      <c r="A210" s="227" t="s">
        <v>457</v>
      </c>
      <c r="B210" s="227" t="s">
        <v>458</v>
      </c>
      <c r="C210" s="242" t="s">
        <v>2413</v>
      </c>
      <c r="D210" s="249">
        <v>37433.57</v>
      </c>
    </row>
    <row r="211" spans="1:4" ht="15.75">
      <c r="A211" s="227" t="s">
        <v>459</v>
      </c>
      <c r="B211" s="227" t="s">
        <v>460</v>
      </c>
      <c r="C211" s="242" t="s">
        <v>2413</v>
      </c>
      <c r="D211" s="249">
        <v>5011.96</v>
      </c>
    </row>
    <row r="212" spans="1:4" ht="15.75">
      <c r="A212" s="227" t="s">
        <v>461</v>
      </c>
      <c r="B212" s="227" t="s">
        <v>462</v>
      </c>
      <c r="C212" s="242" t="s">
        <v>2452</v>
      </c>
      <c r="D212" s="249">
        <v>2968.71</v>
      </c>
    </row>
    <row r="213" spans="1:4" ht="15.75">
      <c r="A213" s="227" t="s">
        <v>463</v>
      </c>
      <c r="B213" s="227" t="s">
        <v>464</v>
      </c>
      <c r="C213" s="242" t="s">
        <v>2308</v>
      </c>
      <c r="D213" s="249">
        <v>2093.3200000000002</v>
      </c>
    </row>
    <row r="214" spans="1:4" ht="15.75">
      <c r="A214" s="227" t="s">
        <v>465</v>
      </c>
      <c r="B214" s="227" t="s">
        <v>466</v>
      </c>
      <c r="C214" s="242" t="s">
        <v>2423</v>
      </c>
      <c r="D214" s="249">
        <v>115870.76</v>
      </c>
    </row>
    <row r="215" spans="1:4" ht="15.75">
      <c r="A215" s="227" t="s">
        <v>467</v>
      </c>
      <c r="B215" s="227" t="s">
        <v>468</v>
      </c>
      <c r="C215" s="242" t="s">
        <v>2423</v>
      </c>
      <c r="D215" s="249">
        <v>100614.21</v>
      </c>
    </row>
    <row r="216" spans="1:4" ht="15.75">
      <c r="A216" s="227" t="s">
        <v>469</v>
      </c>
      <c r="B216" s="227" t="s">
        <v>470</v>
      </c>
      <c r="C216" s="242" t="s">
        <v>2417</v>
      </c>
      <c r="D216" s="249">
        <v>563507.78</v>
      </c>
    </row>
    <row r="217" spans="1:4" ht="15.75">
      <c r="A217" s="227" t="s">
        <v>471</v>
      </c>
      <c r="B217" s="227" t="s">
        <v>472</v>
      </c>
      <c r="C217" s="242" t="s">
        <v>2417</v>
      </c>
      <c r="D217" s="249">
        <v>10000</v>
      </c>
    </row>
    <row r="218" spans="1:4" ht="15.75">
      <c r="A218" s="227" t="s">
        <v>473</v>
      </c>
      <c r="B218" s="227" t="s">
        <v>474</v>
      </c>
      <c r="C218" s="242" t="s">
        <v>2417</v>
      </c>
      <c r="D218" s="249">
        <v>5385.79</v>
      </c>
    </row>
    <row r="219" spans="1:4" ht="15.75">
      <c r="A219" s="227" t="s">
        <v>2478</v>
      </c>
      <c r="B219" s="227" t="s">
        <v>2479</v>
      </c>
      <c r="C219" s="242" t="s">
        <v>2413</v>
      </c>
      <c r="D219" s="249">
        <v>197369.41</v>
      </c>
    </row>
    <row r="220" spans="1:4" s="11" customFormat="1" ht="15.75">
      <c r="A220" s="233" t="s">
        <v>2711</v>
      </c>
      <c r="B220" s="233" t="s">
        <v>2717</v>
      </c>
      <c r="C220" s="233" t="s">
        <v>2723</v>
      </c>
      <c r="D220" s="255">
        <v>75822.960000000006</v>
      </c>
    </row>
    <row r="221" spans="1:4" s="11" customFormat="1" ht="15.75">
      <c r="A221" s="233" t="s">
        <v>2712</v>
      </c>
      <c r="B221" s="233" t="s">
        <v>2718</v>
      </c>
      <c r="C221" s="233" t="s">
        <v>2724</v>
      </c>
      <c r="D221" s="255">
        <v>4454.37</v>
      </c>
    </row>
    <row r="222" spans="1:4" s="11" customFormat="1" ht="15.75">
      <c r="A222" s="233" t="s">
        <v>2713</v>
      </c>
      <c r="B222" s="233" t="s">
        <v>2719</v>
      </c>
      <c r="C222" s="233" t="s">
        <v>2725</v>
      </c>
      <c r="D222" s="255">
        <v>25777.19</v>
      </c>
    </row>
    <row r="223" spans="1:4" s="11" customFormat="1" ht="15.75">
      <c r="A223" s="233" t="s">
        <v>2714</v>
      </c>
      <c r="B223" s="233" t="s">
        <v>2720</v>
      </c>
      <c r="C223" s="233" t="s">
        <v>2726</v>
      </c>
      <c r="D223" s="255">
        <v>23515.65</v>
      </c>
    </row>
    <row r="224" spans="1:4" s="11" customFormat="1" ht="15.75">
      <c r="A224" s="241" t="s">
        <v>2854</v>
      </c>
      <c r="B224" s="241" t="s">
        <v>2831</v>
      </c>
      <c r="C224" s="241" t="s">
        <v>3093</v>
      </c>
      <c r="D224" s="255">
        <v>16040</v>
      </c>
    </row>
    <row r="225" spans="1:6" s="11" customFormat="1" ht="15.75">
      <c r="A225" s="233" t="s">
        <v>2715</v>
      </c>
      <c r="B225" s="233" t="s">
        <v>2721</v>
      </c>
      <c r="C225" s="233" t="s">
        <v>2727</v>
      </c>
      <c r="D225" s="255">
        <v>30000</v>
      </c>
    </row>
    <row r="226" spans="1:6" s="11" customFormat="1" ht="15.75">
      <c r="A226" s="233" t="s">
        <v>2716</v>
      </c>
      <c r="B226" s="233" t="s">
        <v>2722</v>
      </c>
      <c r="C226" s="233" t="s">
        <v>2728</v>
      </c>
      <c r="D226" s="255">
        <v>8200</v>
      </c>
      <c r="F226" s="176"/>
    </row>
    <row r="227" spans="1:6" s="11" customFormat="1" ht="15.75">
      <c r="A227" s="241" t="s">
        <v>2847</v>
      </c>
      <c r="B227" s="241" t="s">
        <v>2848</v>
      </c>
      <c r="C227" s="241" t="s">
        <v>2858</v>
      </c>
      <c r="D227" s="255">
        <v>5000</v>
      </c>
    </row>
    <row r="228" spans="1:6" s="11" customFormat="1" ht="15.75">
      <c r="A228" s="241" t="s">
        <v>2902</v>
      </c>
      <c r="B228" s="241" t="s">
        <v>2903</v>
      </c>
      <c r="C228" s="241" t="s">
        <v>2858</v>
      </c>
      <c r="D228" s="255">
        <v>90910.42</v>
      </c>
    </row>
    <row r="229" spans="1:6" s="11" customFormat="1" ht="15.75">
      <c r="A229" s="241" t="s">
        <v>2849</v>
      </c>
      <c r="B229" s="241" t="s">
        <v>2850</v>
      </c>
      <c r="C229" s="241" t="s">
        <v>2858</v>
      </c>
      <c r="D229" s="255">
        <v>54000</v>
      </c>
    </row>
    <row r="230" spans="1:6" s="11" customFormat="1" ht="15.75">
      <c r="A230" s="230" t="s">
        <v>2801</v>
      </c>
      <c r="B230" s="241" t="s">
        <v>2802</v>
      </c>
      <c r="C230" s="230" t="s">
        <v>2420</v>
      </c>
      <c r="D230" s="255">
        <v>372121.42</v>
      </c>
    </row>
    <row r="231" spans="1:6" s="11" customFormat="1" ht="15.75">
      <c r="A231" s="230" t="s">
        <v>2803</v>
      </c>
      <c r="B231" s="241" t="s">
        <v>2804</v>
      </c>
      <c r="C231" s="230" t="s">
        <v>2420</v>
      </c>
      <c r="D231" s="255">
        <v>56721.81</v>
      </c>
    </row>
    <row r="232" spans="1:6" s="11" customFormat="1" ht="15.75">
      <c r="A232" s="230" t="s">
        <v>2805</v>
      </c>
      <c r="B232" s="233" t="s">
        <v>2806</v>
      </c>
      <c r="C232" s="251" t="s">
        <v>2807</v>
      </c>
      <c r="D232" s="255">
        <v>153767.67000000001</v>
      </c>
    </row>
    <row r="233" spans="1:6" s="11" customFormat="1" ht="18">
      <c r="A233" s="230" t="s">
        <v>2905</v>
      </c>
      <c r="B233" s="233" t="s">
        <v>2904</v>
      </c>
      <c r="C233" s="234" t="s">
        <v>2867</v>
      </c>
      <c r="D233" s="255">
        <v>169565.44</v>
      </c>
    </row>
    <row r="234" spans="1:6" s="11" customFormat="1" ht="18">
      <c r="A234" s="230" t="s">
        <v>2906</v>
      </c>
      <c r="B234" s="233" t="s">
        <v>2907</v>
      </c>
      <c r="C234" s="234" t="s">
        <v>2867</v>
      </c>
      <c r="D234" s="255">
        <v>77923.31</v>
      </c>
    </row>
    <row r="235" spans="1:6" s="11" customFormat="1" ht="18">
      <c r="A235" s="234" t="s">
        <v>2868</v>
      </c>
      <c r="B235" s="234" t="s">
        <v>2869</v>
      </c>
      <c r="C235" s="234" t="s">
        <v>2867</v>
      </c>
      <c r="D235" s="255">
        <v>14381.75</v>
      </c>
      <c r="E235" s="184"/>
    </row>
    <row r="236" spans="1:6" s="190" customFormat="1" ht="18">
      <c r="A236" s="256" t="s">
        <v>2870</v>
      </c>
      <c r="B236" s="256" t="s">
        <v>2871</v>
      </c>
      <c r="C236" s="256" t="s">
        <v>2867</v>
      </c>
      <c r="D236" s="257">
        <v>19153.34</v>
      </c>
      <c r="E236" s="189"/>
    </row>
    <row r="237" spans="1:6" s="11" customFormat="1" ht="18">
      <c r="A237" s="234" t="s">
        <v>2872</v>
      </c>
      <c r="B237" s="234" t="s">
        <v>2873</v>
      </c>
      <c r="C237" s="234" t="s">
        <v>2867</v>
      </c>
      <c r="D237" s="255">
        <v>1319592.42</v>
      </c>
      <c r="E237" s="184"/>
    </row>
    <row r="238" spans="1:6" s="11" customFormat="1" ht="18">
      <c r="A238" s="234" t="s">
        <v>2874</v>
      </c>
      <c r="B238" s="234" t="s">
        <v>2875</v>
      </c>
      <c r="C238" s="234" t="s">
        <v>2329</v>
      </c>
      <c r="D238" s="255">
        <v>3908.22</v>
      </c>
      <c r="E238" s="184"/>
    </row>
    <row r="239" spans="1:6" s="11" customFormat="1" ht="18">
      <c r="A239" s="234" t="s">
        <v>2876</v>
      </c>
      <c r="B239" s="234" t="s">
        <v>2877</v>
      </c>
      <c r="C239" s="234" t="s">
        <v>2878</v>
      </c>
      <c r="D239" s="255">
        <v>3802.77</v>
      </c>
      <c r="E239" s="184"/>
    </row>
    <row r="240" spans="1:6" s="11" customFormat="1" ht="18">
      <c r="A240" s="234" t="s">
        <v>2879</v>
      </c>
      <c r="B240" s="234" t="s">
        <v>2880</v>
      </c>
      <c r="C240" s="234" t="s">
        <v>2420</v>
      </c>
      <c r="D240" s="255">
        <v>8450</v>
      </c>
      <c r="E240" s="184"/>
    </row>
    <row r="241" spans="1:7" s="11" customFormat="1" ht="15.75">
      <c r="A241" s="241" t="s">
        <v>2851</v>
      </c>
      <c r="B241" s="241" t="s">
        <v>2832</v>
      </c>
      <c r="C241" s="241" t="s">
        <v>2840</v>
      </c>
      <c r="D241" s="255">
        <v>8950</v>
      </c>
    </row>
    <row r="242" spans="1:7" s="11" customFormat="1" ht="15.75">
      <c r="A242" s="241" t="s">
        <v>2852</v>
      </c>
      <c r="B242" s="241" t="s">
        <v>2833</v>
      </c>
      <c r="C242" s="241" t="s">
        <v>2840</v>
      </c>
      <c r="D242" s="255">
        <v>8950</v>
      </c>
    </row>
    <row r="243" spans="1:7" s="11" customFormat="1" ht="15.75">
      <c r="A243" s="241" t="s">
        <v>2853</v>
      </c>
      <c r="B243" s="241" t="s">
        <v>2834</v>
      </c>
      <c r="C243" s="241" t="s">
        <v>2840</v>
      </c>
      <c r="D243" s="255">
        <v>8550</v>
      </c>
    </row>
    <row r="244" spans="1:7" s="11" customFormat="1" ht="15.75">
      <c r="A244" s="241" t="s">
        <v>2855</v>
      </c>
      <c r="B244" s="241" t="s">
        <v>2837</v>
      </c>
      <c r="C244" s="241" t="s">
        <v>2840</v>
      </c>
      <c r="D244" s="255">
        <v>52950</v>
      </c>
      <c r="E244" s="185"/>
    </row>
    <row r="245" spans="1:7" s="11" customFormat="1" ht="31.5">
      <c r="A245" s="258" t="s">
        <v>2856</v>
      </c>
      <c r="B245" s="241" t="s">
        <v>2835</v>
      </c>
      <c r="C245" s="241" t="s">
        <v>2840</v>
      </c>
      <c r="D245" s="255">
        <v>27400</v>
      </c>
      <c r="E245" s="185"/>
    </row>
    <row r="246" spans="1:7" s="11" customFormat="1" ht="15.75">
      <c r="A246" s="241" t="s">
        <v>2663</v>
      </c>
      <c r="B246" s="241" t="s">
        <v>2664</v>
      </c>
      <c r="C246" s="230" t="s">
        <v>2665</v>
      </c>
      <c r="D246" s="255">
        <v>80000</v>
      </c>
      <c r="E246" s="185"/>
    </row>
    <row r="247" spans="1:7" s="11" customFormat="1" ht="18">
      <c r="A247" s="234" t="s">
        <v>2865</v>
      </c>
      <c r="B247" s="234" t="s">
        <v>2866</v>
      </c>
      <c r="C247" s="234" t="s">
        <v>2867</v>
      </c>
      <c r="D247" s="255">
        <v>8660</v>
      </c>
      <c r="E247" s="186"/>
    </row>
    <row r="248" spans="1:7" s="11" customFormat="1" ht="15.75">
      <c r="A248" s="241" t="s">
        <v>2857</v>
      </c>
      <c r="B248" s="241" t="s">
        <v>2836</v>
      </c>
      <c r="C248" s="241" t="s">
        <v>2840</v>
      </c>
      <c r="D248" s="255">
        <v>5250</v>
      </c>
      <c r="E248" s="185"/>
    </row>
    <row r="249" spans="1:7" s="11" customFormat="1" ht="15.75">
      <c r="A249" s="241" t="s">
        <v>2857</v>
      </c>
      <c r="B249" s="241" t="s">
        <v>2838</v>
      </c>
      <c r="C249" s="241" t="s">
        <v>2840</v>
      </c>
      <c r="D249" s="255">
        <v>2600</v>
      </c>
      <c r="E249" s="185"/>
      <c r="G249" s="177"/>
    </row>
    <row r="250" spans="1:7" s="11" customFormat="1" ht="15.75">
      <c r="A250" s="241" t="s">
        <v>2857</v>
      </c>
      <c r="B250" s="241" t="s">
        <v>2839</v>
      </c>
      <c r="C250" s="241" t="s">
        <v>2840</v>
      </c>
      <c r="D250" s="255">
        <v>2000</v>
      </c>
      <c r="E250" s="185"/>
    </row>
    <row r="251" spans="1:7" s="192" customFormat="1" ht="15.75">
      <c r="A251" s="259" t="s">
        <v>2857</v>
      </c>
      <c r="B251" s="259" t="s">
        <v>268</v>
      </c>
      <c r="C251" s="259" t="s">
        <v>2945</v>
      </c>
      <c r="D251" s="257">
        <v>5111.3599999999997</v>
      </c>
      <c r="E251" s="191"/>
    </row>
    <row r="252" spans="1:7" s="11" customFormat="1" ht="18">
      <c r="A252" s="241" t="s">
        <v>2857</v>
      </c>
      <c r="B252" s="234" t="s">
        <v>2944</v>
      </c>
      <c r="C252" s="241" t="s">
        <v>2901</v>
      </c>
      <c r="D252" s="260" t="s">
        <v>2928</v>
      </c>
      <c r="E252" s="188"/>
    </row>
    <row r="253" spans="1:7" ht="15.75">
      <c r="A253" s="223"/>
      <c r="B253" s="223"/>
      <c r="C253" s="223"/>
      <c r="D253" s="261">
        <f>SUM(D6:D252)</f>
        <v>46929490.269999981</v>
      </c>
    </row>
  </sheetData>
  <sortState xmlns:xlrd2="http://schemas.microsoft.com/office/spreadsheetml/2017/richdata2" ref="A6:G253">
    <sortCondition ref="A6:A253"/>
  </sortState>
  <pageMargins left="0.75" right="0.75" top="1" bottom="1" header="0.5" footer="0.5"/>
  <pageSetup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0A93-0AF9-4405-BD59-3C83DA0770A6}">
  <sheetPr>
    <tabColor rgb="FFFFFF00"/>
    <pageSetUpPr fitToPage="1"/>
  </sheetPr>
  <dimension ref="A1:I28"/>
  <sheetViews>
    <sheetView topLeftCell="A11" zoomScaleNormal="100" workbookViewId="0">
      <selection activeCell="I28" sqref="A1:I28"/>
    </sheetView>
  </sheetViews>
  <sheetFormatPr defaultRowHeight="15"/>
  <cols>
    <col min="1" max="1" width="13.140625" customWidth="1"/>
    <col min="2" max="2" width="68.85546875" customWidth="1"/>
    <col min="3" max="3" width="30.42578125" bestFit="1" customWidth="1"/>
    <col min="4" max="4" width="21.7109375" customWidth="1"/>
    <col min="5" max="5" width="23.28515625" bestFit="1" customWidth="1"/>
  </cols>
  <sheetData>
    <row r="1" spans="1:9" ht="15.75">
      <c r="A1" s="223"/>
      <c r="B1" s="223"/>
      <c r="C1" s="223"/>
      <c r="D1" s="223"/>
      <c r="E1" s="223"/>
      <c r="F1" s="223"/>
      <c r="G1" s="223"/>
      <c r="H1" s="223"/>
      <c r="I1" s="223"/>
    </row>
    <row r="2" spans="1:9" ht="15.75">
      <c r="A2" s="262" t="s">
        <v>3017</v>
      </c>
      <c r="B2" s="262"/>
      <c r="C2" s="223"/>
      <c r="D2" s="223"/>
      <c r="E2" s="223"/>
      <c r="F2" s="223"/>
      <c r="G2" s="223"/>
      <c r="H2" s="223"/>
      <c r="I2" s="223"/>
    </row>
    <row r="3" spans="1:9" ht="15.75">
      <c r="A3" s="223"/>
      <c r="B3" s="223"/>
      <c r="C3" s="223"/>
      <c r="D3" s="223"/>
      <c r="E3" s="223"/>
      <c r="F3" s="223"/>
      <c r="G3" s="223"/>
      <c r="H3" s="223"/>
      <c r="I3" s="223"/>
    </row>
    <row r="4" spans="1:9" ht="15.75">
      <c r="A4" s="263" t="s">
        <v>3016</v>
      </c>
      <c r="B4" s="263" t="s">
        <v>1</v>
      </c>
      <c r="C4" s="263" t="s">
        <v>2467</v>
      </c>
      <c r="D4" s="263" t="s">
        <v>3015</v>
      </c>
      <c r="E4" s="223"/>
      <c r="F4" s="223"/>
      <c r="G4" s="223"/>
      <c r="H4" s="223"/>
      <c r="I4" s="223"/>
    </row>
    <row r="5" spans="1:9" ht="20.100000000000001" customHeight="1">
      <c r="A5" s="264" t="s">
        <v>3014</v>
      </c>
      <c r="B5" s="265" t="s">
        <v>3013</v>
      </c>
      <c r="C5" s="266" t="s">
        <v>2412</v>
      </c>
      <c r="D5" s="267">
        <v>4507595.6399999997</v>
      </c>
      <c r="E5" s="223"/>
      <c r="F5" s="223"/>
      <c r="G5" s="223"/>
      <c r="H5" s="223"/>
      <c r="I5" s="223"/>
    </row>
    <row r="6" spans="1:9" ht="20.100000000000001" customHeight="1">
      <c r="A6" s="227" t="s">
        <v>3012</v>
      </c>
      <c r="B6" s="227" t="s">
        <v>3011</v>
      </c>
      <c r="C6" s="268" t="s">
        <v>2412</v>
      </c>
      <c r="D6" s="267">
        <v>12233.9</v>
      </c>
      <c r="E6" s="223"/>
      <c r="F6" s="223"/>
      <c r="G6" s="223"/>
      <c r="H6" s="223"/>
      <c r="I6" s="223"/>
    </row>
    <row r="7" spans="1:9" ht="20.100000000000001" customHeight="1">
      <c r="A7" s="227" t="s">
        <v>3010</v>
      </c>
      <c r="B7" s="227" t="s">
        <v>3009</v>
      </c>
      <c r="C7" s="268" t="s">
        <v>2412</v>
      </c>
      <c r="D7" s="267">
        <v>60335.01</v>
      </c>
      <c r="E7" s="223"/>
      <c r="F7" s="223"/>
      <c r="G7" s="223"/>
      <c r="H7" s="223"/>
      <c r="I7" s="223"/>
    </row>
    <row r="8" spans="1:9" ht="20.100000000000001" customHeight="1">
      <c r="A8" s="227" t="s">
        <v>2905</v>
      </c>
      <c r="B8" s="227" t="s">
        <v>3008</v>
      </c>
      <c r="C8" s="268" t="s">
        <v>2412</v>
      </c>
      <c r="D8" s="267">
        <v>169565.44</v>
      </c>
      <c r="E8" s="223"/>
      <c r="F8" s="223"/>
      <c r="G8" s="223"/>
      <c r="H8" s="223"/>
      <c r="I8" s="223"/>
    </row>
    <row r="9" spans="1:9" ht="20.100000000000001" customHeight="1">
      <c r="A9" s="227" t="s">
        <v>2906</v>
      </c>
      <c r="B9" s="227" t="s">
        <v>3007</v>
      </c>
      <c r="C9" s="268" t="s">
        <v>2412</v>
      </c>
      <c r="D9" s="267">
        <v>77923.31</v>
      </c>
      <c r="E9" s="223"/>
      <c r="F9" s="223"/>
      <c r="G9" s="223"/>
      <c r="H9" s="223"/>
      <c r="I9" s="223"/>
    </row>
    <row r="10" spans="1:9" ht="20.100000000000001" customHeight="1">
      <c r="A10" s="227"/>
      <c r="B10" s="227" t="s">
        <v>3006</v>
      </c>
      <c r="C10" s="268" t="s">
        <v>2412</v>
      </c>
      <c r="D10" s="267">
        <v>363273.55999999959</v>
      </c>
      <c r="E10" s="223"/>
      <c r="F10" s="223"/>
      <c r="G10" s="223"/>
      <c r="H10" s="223"/>
      <c r="I10" s="223"/>
    </row>
    <row r="11" spans="1:9" ht="15.75">
      <c r="A11" s="223"/>
      <c r="B11" s="223"/>
      <c r="C11" s="223"/>
      <c r="D11" s="269">
        <f>SUM(D5:D10)</f>
        <v>5190926.8599999994</v>
      </c>
      <c r="E11" s="223"/>
      <c r="F11" s="223"/>
      <c r="G11" s="223"/>
      <c r="H11" s="223"/>
      <c r="I11" s="223"/>
    </row>
    <row r="12" spans="1:9" ht="15.75">
      <c r="A12" s="262" t="s">
        <v>3018</v>
      </c>
      <c r="B12" s="262"/>
      <c r="C12" s="223"/>
      <c r="D12" s="223"/>
      <c r="E12" s="223"/>
      <c r="F12" s="223"/>
      <c r="G12" s="223"/>
      <c r="H12" s="223"/>
      <c r="I12" s="223"/>
    </row>
    <row r="13" spans="1:9" ht="15.75">
      <c r="A13" s="223"/>
      <c r="B13" s="223"/>
      <c r="C13" s="223"/>
      <c r="D13" s="223"/>
      <c r="E13" s="223"/>
      <c r="F13" s="223"/>
      <c r="G13" s="223"/>
      <c r="H13" s="223"/>
      <c r="I13" s="223"/>
    </row>
    <row r="14" spans="1:9" ht="15.75">
      <c r="A14" s="227" t="s">
        <v>3019</v>
      </c>
      <c r="B14" s="233" t="s">
        <v>3020</v>
      </c>
      <c r="C14" s="227" t="s">
        <v>3021</v>
      </c>
      <c r="D14" s="267">
        <v>19271.11</v>
      </c>
      <c r="E14" s="223"/>
      <c r="F14" s="223"/>
      <c r="G14" s="223"/>
      <c r="H14" s="223"/>
      <c r="I14" s="223"/>
    </row>
    <row r="15" spans="1:9" ht="15.75">
      <c r="A15" s="227" t="s">
        <v>3022</v>
      </c>
      <c r="B15" s="233" t="s">
        <v>3023</v>
      </c>
      <c r="C15" s="227" t="s">
        <v>3021</v>
      </c>
      <c r="D15" s="267">
        <v>19271.11</v>
      </c>
      <c r="E15" s="223"/>
      <c r="F15" s="223"/>
      <c r="G15" s="223"/>
      <c r="H15" s="223"/>
      <c r="I15" s="223"/>
    </row>
    <row r="16" spans="1:9" ht="15.75">
      <c r="A16" s="245" t="s">
        <v>3024</v>
      </c>
      <c r="B16" s="245" t="s">
        <v>3025</v>
      </c>
      <c r="C16" s="227" t="s">
        <v>3021</v>
      </c>
      <c r="D16" s="270">
        <v>7919</v>
      </c>
      <c r="E16" s="223"/>
      <c r="F16" s="223"/>
      <c r="G16" s="223"/>
      <c r="H16" s="223"/>
      <c r="I16" s="223"/>
    </row>
    <row r="17" spans="1:9" ht="15.75">
      <c r="A17" s="223"/>
      <c r="B17" s="223"/>
      <c r="C17" s="223"/>
      <c r="D17" s="271">
        <f>SUM(D14:D16)</f>
        <v>46461.22</v>
      </c>
      <c r="E17" s="223"/>
      <c r="F17" s="223"/>
      <c r="G17" s="223"/>
      <c r="H17" s="223"/>
      <c r="I17" s="223"/>
    </row>
    <row r="18" spans="1:9" ht="15.75">
      <c r="A18" s="223"/>
      <c r="B18" s="223"/>
      <c r="C18" s="272" t="s">
        <v>3026</v>
      </c>
      <c r="D18" s="273">
        <f>D17+D11</f>
        <v>5237388.0799999991</v>
      </c>
      <c r="E18" s="223"/>
      <c r="F18" s="223"/>
      <c r="G18" s="223"/>
      <c r="H18" s="223"/>
      <c r="I18" s="223"/>
    </row>
    <row r="19" spans="1:9" ht="29.25" customHeight="1">
      <c r="A19" s="234" t="s">
        <v>3005</v>
      </c>
      <c r="B19" s="234" t="s">
        <v>3004</v>
      </c>
      <c r="C19" s="274" t="s">
        <v>2412</v>
      </c>
      <c r="D19" s="235">
        <v>54786.68</v>
      </c>
      <c r="E19" s="275"/>
      <c r="F19" s="276"/>
      <c r="G19" s="223"/>
      <c r="H19" s="223"/>
      <c r="I19" s="223"/>
    </row>
    <row r="20" spans="1:9" ht="15.75">
      <c r="A20" s="223"/>
      <c r="B20" s="223"/>
      <c r="C20" s="223"/>
      <c r="D20" s="223"/>
      <c r="E20" s="223"/>
      <c r="F20" s="223"/>
      <c r="G20" s="223"/>
      <c r="H20" s="223"/>
      <c r="I20" s="223"/>
    </row>
    <row r="21" spans="1:9" ht="15.75">
      <c r="A21" s="223"/>
      <c r="B21" s="223"/>
      <c r="C21" s="223"/>
      <c r="D21" s="223"/>
      <c r="E21" s="223"/>
      <c r="F21" s="223"/>
      <c r="G21" s="223"/>
      <c r="H21" s="223"/>
      <c r="I21" s="223"/>
    </row>
    <row r="22" spans="1:9" ht="15.75">
      <c r="A22" s="223"/>
      <c r="B22" s="211" t="s">
        <v>3003</v>
      </c>
      <c r="C22" s="223"/>
      <c r="D22" s="223"/>
      <c r="E22" s="223"/>
      <c r="F22" s="223"/>
      <c r="G22" s="223"/>
      <c r="H22" s="223"/>
      <c r="I22" s="223"/>
    </row>
    <row r="23" spans="1:9" ht="15.75">
      <c r="A23" s="223"/>
      <c r="B23" s="133" t="s">
        <v>3002</v>
      </c>
      <c r="C23" s="223"/>
      <c r="D23" s="223"/>
      <c r="E23" s="223"/>
      <c r="F23" s="223"/>
      <c r="G23" s="223"/>
      <c r="H23" s="223"/>
      <c r="I23" s="223"/>
    </row>
    <row r="24" spans="1:9" ht="15.75">
      <c r="A24" s="223"/>
      <c r="B24" s="223"/>
      <c r="C24" s="223"/>
      <c r="D24" s="223"/>
      <c r="E24" s="223"/>
      <c r="F24" s="223"/>
      <c r="G24" s="223"/>
      <c r="H24" s="223"/>
      <c r="I24" s="223"/>
    </row>
    <row r="25" spans="1:9" ht="15.75">
      <c r="A25" s="223"/>
      <c r="B25" s="223"/>
      <c r="C25" s="223"/>
      <c r="D25" s="223"/>
      <c r="E25" s="223"/>
      <c r="F25" s="223"/>
      <c r="G25" s="223"/>
      <c r="H25" s="223"/>
      <c r="I25" s="223"/>
    </row>
    <row r="26" spans="1:9" ht="15.75">
      <c r="A26" s="223"/>
      <c r="B26" s="269" t="s">
        <v>3001</v>
      </c>
      <c r="C26" s="223"/>
      <c r="D26" s="223"/>
      <c r="E26" s="223"/>
      <c r="F26" s="223"/>
      <c r="G26" s="223"/>
      <c r="H26" s="223"/>
      <c r="I26" s="223"/>
    </row>
    <row r="27" spans="1:9" ht="15.75">
      <c r="A27" s="223"/>
      <c r="B27" s="223"/>
      <c r="C27" s="224"/>
      <c r="D27" s="223"/>
      <c r="E27" s="223"/>
      <c r="F27" s="223"/>
      <c r="G27" s="223"/>
      <c r="H27" s="223"/>
      <c r="I27" s="223"/>
    </row>
    <row r="28" spans="1:9" ht="135" customHeight="1">
      <c r="A28" s="223"/>
      <c r="B28" s="334" t="s">
        <v>3000</v>
      </c>
      <c r="C28" s="334"/>
      <c r="D28" s="334"/>
      <c r="E28" s="223"/>
      <c r="F28" s="223"/>
      <c r="G28" s="223"/>
      <c r="H28" s="223"/>
      <c r="I28" s="223"/>
    </row>
  </sheetData>
  <mergeCells count="1">
    <mergeCell ref="B28:D28"/>
  </mergeCells>
  <pageMargins left="0.7" right="0.7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D28"/>
  <sheetViews>
    <sheetView showGridLines="0" workbookViewId="0">
      <selection activeCell="C34" sqref="C34"/>
    </sheetView>
  </sheetViews>
  <sheetFormatPr defaultRowHeight="15"/>
  <cols>
    <col min="1" max="1" width="27.140625" customWidth="1"/>
    <col min="2" max="2" width="68.85546875" bestFit="1" customWidth="1"/>
    <col min="3" max="3" width="24" customWidth="1"/>
    <col min="4" max="4" width="20.85546875" style="6" customWidth="1"/>
  </cols>
  <sheetData>
    <row r="1" spans="1:4">
      <c r="A1" s="1"/>
    </row>
    <row r="2" spans="1:4">
      <c r="A2" s="25" t="s">
        <v>2488</v>
      </c>
      <c r="B2" s="85"/>
    </row>
    <row r="3" spans="1:4">
      <c r="A3" s="1"/>
    </row>
    <row r="5" spans="1:4" s="3" customFormat="1">
      <c r="A5" s="7" t="s">
        <v>0</v>
      </c>
      <c r="B5" s="7" t="s">
        <v>1</v>
      </c>
      <c r="C5" s="8" t="s">
        <v>2</v>
      </c>
      <c r="D5" s="13" t="s">
        <v>2421</v>
      </c>
    </row>
    <row r="6" spans="1:4">
      <c r="A6" s="4" t="s">
        <v>490</v>
      </c>
      <c r="B6" s="4" t="s">
        <v>491</v>
      </c>
      <c r="C6" s="27" t="s">
        <v>2430</v>
      </c>
      <c r="D6" s="14">
        <v>3115</v>
      </c>
    </row>
    <row r="7" spans="1:4">
      <c r="A7" s="4" t="s">
        <v>492</v>
      </c>
      <c r="B7" s="4" t="s">
        <v>493</v>
      </c>
      <c r="C7" s="27" t="s">
        <v>2430</v>
      </c>
      <c r="D7" s="14">
        <v>20946</v>
      </c>
    </row>
    <row r="8" spans="1:4">
      <c r="A8" s="4" t="s">
        <v>494</v>
      </c>
      <c r="B8" s="4" t="s">
        <v>495</v>
      </c>
      <c r="C8" s="27" t="s">
        <v>2430</v>
      </c>
      <c r="D8" s="14">
        <v>7641</v>
      </c>
    </row>
    <row r="9" spans="1:4">
      <c r="A9" s="4" t="s">
        <v>496</v>
      </c>
      <c r="B9" s="4" t="s">
        <v>497</v>
      </c>
      <c r="C9" s="27" t="s">
        <v>2430</v>
      </c>
      <c r="D9" s="14">
        <v>4950</v>
      </c>
    </row>
    <row r="10" spans="1:4">
      <c r="A10" s="4" t="s">
        <v>498</v>
      </c>
      <c r="B10" s="4" t="s">
        <v>497</v>
      </c>
      <c r="C10" s="27" t="s">
        <v>2430</v>
      </c>
      <c r="D10" s="14">
        <v>935.2</v>
      </c>
    </row>
    <row r="11" spans="1:4">
      <c r="A11" s="4" t="s">
        <v>499</v>
      </c>
      <c r="B11" s="4" t="s">
        <v>500</v>
      </c>
      <c r="C11" s="29" t="s">
        <v>2453</v>
      </c>
      <c r="D11" s="14">
        <v>12200</v>
      </c>
    </row>
    <row r="12" spans="1:4">
      <c r="A12" s="4" t="s">
        <v>501</v>
      </c>
      <c r="B12" s="4" t="s">
        <v>502</v>
      </c>
      <c r="C12" s="27" t="s">
        <v>2430</v>
      </c>
      <c r="D12" s="14">
        <v>8000</v>
      </c>
    </row>
    <row r="13" spans="1:4">
      <c r="A13" s="4" t="s">
        <v>503</v>
      </c>
      <c r="B13" s="4" t="s">
        <v>504</v>
      </c>
      <c r="C13" s="27" t="s">
        <v>2430</v>
      </c>
      <c r="D13" s="14">
        <v>81757.22</v>
      </c>
    </row>
    <row r="14" spans="1:4">
      <c r="A14" s="4" t="s">
        <v>505</v>
      </c>
      <c r="B14" s="4" t="s">
        <v>506</v>
      </c>
      <c r="C14" s="30" t="s">
        <v>2287</v>
      </c>
      <c r="D14" s="14">
        <v>70481.740000000005</v>
      </c>
    </row>
    <row r="15" spans="1:4">
      <c r="A15" s="4" t="s">
        <v>507</v>
      </c>
      <c r="B15" s="4" t="s">
        <v>508</v>
      </c>
      <c r="C15" s="27" t="s">
        <v>2430</v>
      </c>
      <c r="D15" s="14">
        <v>4430</v>
      </c>
    </row>
    <row r="16" spans="1:4">
      <c r="A16" s="4" t="s">
        <v>509</v>
      </c>
      <c r="B16" s="4" t="s">
        <v>510</v>
      </c>
      <c r="C16" s="30" t="s">
        <v>2423</v>
      </c>
      <c r="D16" s="14">
        <v>130470.29</v>
      </c>
    </row>
    <row r="17" spans="1:4">
      <c r="A17" s="4" t="s">
        <v>511</v>
      </c>
      <c r="B17" s="4" t="s">
        <v>512</v>
      </c>
      <c r="C17" s="30" t="s">
        <v>2423</v>
      </c>
      <c r="D17" s="14">
        <v>10137.459999999999</v>
      </c>
    </row>
    <row r="18" spans="1:4">
      <c r="A18" s="4" t="s">
        <v>513</v>
      </c>
      <c r="B18" s="4" t="s">
        <v>514</v>
      </c>
      <c r="C18" s="28" t="s">
        <v>2454</v>
      </c>
      <c r="D18" s="14">
        <v>36254.199999999997</v>
      </c>
    </row>
    <row r="19" spans="1:4">
      <c r="A19" s="4" t="s">
        <v>515</v>
      </c>
      <c r="B19" s="4" t="s">
        <v>516</v>
      </c>
      <c r="C19" s="28" t="s">
        <v>2455</v>
      </c>
      <c r="D19" s="14">
        <v>36254.19</v>
      </c>
    </row>
    <row r="20" spans="1:4">
      <c r="A20" s="4" t="s">
        <v>517</v>
      </c>
      <c r="B20" s="4" t="s">
        <v>518</v>
      </c>
      <c r="C20" s="28" t="s">
        <v>2456</v>
      </c>
      <c r="D20" s="14">
        <v>36254.19</v>
      </c>
    </row>
    <row r="21" spans="1:4">
      <c r="A21" s="4" t="s">
        <v>519</v>
      </c>
      <c r="B21" s="4" t="s">
        <v>520</v>
      </c>
      <c r="C21" s="28" t="s">
        <v>2457</v>
      </c>
      <c r="D21" s="14">
        <v>39488.18</v>
      </c>
    </row>
    <row r="22" spans="1:4">
      <c r="A22" s="4" t="s">
        <v>521</v>
      </c>
      <c r="B22" s="4" t="s">
        <v>522</v>
      </c>
      <c r="C22" s="28" t="s">
        <v>2458</v>
      </c>
      <c r="D22" s="14">
        <v>63695.25</v>
      </c>
    </row>
    <row r="23" spans="1:4">
      <c r="A23" s="4" t="s">
        <v>523</v>
      </c>
      <c r="B23" s="4" t="s">
        <v>524</v>
      </c>
      <c r="C23" s="27" t="s">
        <v>2430</v>
      </c>
      <c r="D23" s="14">
        <v>15902.6</v>
      </c>
    </row>
    <row r="24" spans="1:4">
      <c r="A24" s="4" t="s">
        <v>525</v>
      </c>
      <c r="B24" s="4" t="s">
        <v>508</v>
      </c>
      <c r="C24" s="27" t="s">
        <v>2430</v>
      </c>
      <c r="D24" s="14">
        <v>6145.96</v>
      </c>
    </row>
    <row r="25" spans="1:4" ht="14.25" customHeight="1">
      <c r="A25" s="4" t="s">
        <v>526</v>
      </c>
      <c r="B25" s="4" t="s">
        <v>527</v>
      </c>
      <c r="C25" s="27" t="s">
        <v>2430</v>
      </c>
      <c r="D25" s="14">
        <v>15135.1</v>
      </c>
    </row>
    <row r="26" spans="1:4">
      <c r="A26" s="4" t="s">
        <v>528</v>
      </c>
      <c r="B26" s="4" t="s">
        <v>529</v>
      </c>
      <c r="C26" s="27" t="s">
        <v>2420</v>
      </c>
      <c r="D26" s="14">
        <v>78926.5</v>
      </c>
    </row>
    <row r="27" spans="1:4">
      <c r="A27" s="15"/>
      <c r="D27" s="16">
        <f>SUM(D6:D26)</f>
        <v>683120.07999999984</v>
      </c>
    </row>
    <row r="28" spans="1:4">
      <c r="A28" s="15"/>
      <c r="D28" s="17"/>
    </row>
  </sheetData>
  <pageMargins left="0.75" right="0.75" top="1" bottom="1" header="0.5" footer="0.5"/>
  <pageSetup paperSize="9" scale="9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205"/>
  <sheetViews>
    <sheetView showGridLines="0" topLeftCell="A189" workbookViewId="0">
      <selection activeCell="C218" sqref="C218"/>
    </sheetView>
  </sheetViews>
  <sheetFormatPr defaultRowHeight="15"/>
  <cols>
    <col min="1" max="1" width="23.42578125" customWidth="1"/>
    <col min="2" max="2" width="63.5703125" customWidth="1"/>
    <col min="3" max="3" width="44.7109375" customWidth="1"/>
    <col min="4" max="4" width="20.85546875" style="6" customWidth="1"/>
    <col min="7" max="7" width="9.5703125" bestFit="1" customWidth="1"/>
  </cols>
  <sheetData>
    <row r="1" spans="1:4" ht="15.75">
      <c r="A1" s="222"/>
      <c r="B1" s="223"/>
      <c r="C1" s="223"/>
      <c r="D1" s="224"/>
    </row>
    <row r="2" spans="1:4" ht="15.75">
      <c r="A2" s="223"/>
      <c r="B2" s="223"/>
      <c r="C2" s="223"/>
      <c r="D2" s="224"/>
    </row>
    <row r="3" spans="1:4" ht="15.75">
      <c r="A3" s="277" t="s">
        <v>2408</v>
      </c>
      <c r="B3" s="278"/>
      <c r="C3" s="223"/>
      <c r="D3" s="224"/>
    </row>
    <row r="4" spans="1:4" ht="15.75">
      <c r="A4" s="223"/>
      <c r="B4" s="223"/>
      <c r="C4" s="223"/>
      <c r="D4" s="224"/>
    </row>
    <row r="5" spans="1:4" s="3" customFormat="1" ht="15.75">
      <c r="A5" s="225" t="s">
        <v>0</v>
      </c>
      <c r="B5" s="225" t="s">
        <v>1</v>
      </c>
      <c r="C5" s="225" t="s">
        <v>2</v>
      </c>
      <c r="D5" s="236" t="s">
        <v>75</v>
      </c>
    </row>
    <row r="6" spans="1:4" ht="15.75">
      <c r="A6" s="233" t="s">
        <v>1558</v>
      </c>
      <c r="B6" s="233" t="s">
        <v>1559</v>
      </c>
      <c r="C6" s="233" t="s">
        <v>2413</v>
      </c>
      <c r="D6" s="231">
        <v>19373.599999999999</v>
      </c>
    </row>
    <row r="7" spans="1:4" ht="15.75">
      <c r="A7" s="233" t="s">
        <v>1560</v>
      </c>
      <c r="B7" s="233" t="s">
        <v>1561</v>
      </c>
      <c r="C7" s="233" t="s">
        <v>2413</v>
      </c>
      <c r="D7" s="231">
        <v>6012</v>
      </c>
    </row>
    <row r="8" spans="1:4" ht="15.75">
      <c r="A8" s="233" t="s">
        <v>1562</v>
      </c>
      <c r="B8" s="233" t="s">
        <v>1561</v>
      </c>
      <c r="C8" s="233" t="s">
        <v>2413</v>
      </c>
      <c r="D8" s="231">
        <v>6012</v>
      </c>
    </row>
    <row r="9" spans="1:4" ht="15.75">
      <c r="A9" s="233" t="s">
        <v>1563</v>
      </c>
      <c r="B9" s="233" t="s">
        <v>1564</v>
      </c>
      <c r="C9" s="233" t="s">
        <v>2430</v>
      </c>
      <c r="D9" s="231">
        <v>8336.76</v>
      </c>
    </row>
    <row r="10" spans="1:4" ht="15.75">
      <c r="A10" s="233" t="s">
        <v>1565</v>
      </c>
      <c r="B10" s="233" t="s">
        <v>1566</v>
      </c>
      <c r="C10" s="233" t="s">
        <v>2413</v>
      </c>
      <c r="D10" s="231">
        <v>38000</v>
      </c>
    </row>
    <row r="11" spans="1:4" ht="15.75">
      <c r="A11" s="233" t="s">
        <v>1567</v>
      </c>
      <c r="B11" s="233" t="s">
        <v>1568</v>
      </c>
      <c r="C11" s="233" t="s">
        <v>2413</v>
      </c>
      <c r="D11" s="231">
        <v>2860</v>
      </c>
    </row>
    <row r="12" spans="1:4" ht="15.75">
      <c r="A12" s="233" t="s">
        <v>1569</v>
      </c>
      <c r="B12" s="233" t="s">
        <v>1570</v>
      </c>
      <c r="C12" s="233" t="s">
        <v>2413</v>
      </c>
      <c r="D12" s="231">
        <v>19500</v>
      </c>
    </row>
    <row r="13" spans="1:4" ht="15.75">
      <c r="A13" s="233" t="s">
        <v>1571</v>
      </c>
      <c r="B13" s="233" t="s">
        <v>1572</v>
      </c>
      <c r="C13" s="233" t="s">
        <v>2413</v>
      </c>
      <c r="D13" s="231">
        <v>32280.01</v>
      </c>
    </row>
    <row r="14" spans="1:4" ht="15.75">
      <c r="A14" s="233" t="s">
        <v>1573</v>
      </c>
      <c r="B14" s="233" t="s">
        <v>1574</v>
      </c>
      <c r="C14" s="279" t="s">
        <v>2437</v>
      </c>
      <c r="D14" s="231">
        <v>9967.4</v>
      </c>
    </row>
    <row r="15" spans="1:4" ht="15.75">
      <c r="A15" s="233" t="s">
        <v>1575</v>
      </c>
      <c r="B15" s="233" t="s">
        <v>1576</v>
      </c>
      <c r="C15" s="233" t="s">
        <v>2413</v>
      </c>
      <c r="D15" s="231">
        <v>6185.38</v>
      </c>
    </row>
    <row r="16" spans="1:4" ht="15.75">
      <c r="A16" s="233" t="s">
        <v>1577</v>
      </c>
      <c r="B16" s="233" t="s">
        <v>1576</v>
      </c>
      <c r="C16" s="233" t="s">
        <v>2413</v>
      </c>
      <c r="D16" s="231">
        <v>6185.38</v>
      </c>
    </row>
    <row r="17" spans="1:4" ht="15.75">
      <c r="A17" s="233" t="s">
        <v>1578</v>
      </c>
      <c r="B17" s="233" t="s">
        <v>1576</v>
      </c>
      <c r="C17" s="233" t="s">
        <v>2413</v>
      </c>
      <c r="D17" s="231">
        <v>6430.37</v>
      </c>
    </row>
    <row r="18" spans="1:4" ht="15.75">
      <c r="A18" s="233" t="s">
        <v>1579</v>
      </c>
      <c r="B18" s="233" t="s">
        <v>1580</v>
      </c>
      <c r="C18" s="233" t="s">
        <v>2425</v>
      </c>
      <c r="D18" s="231">
        <v>8350</v>
      </c>
    </row>
    <row r="19" spans="1:4" ht="15.75">
      <c r="A19" s="233" t="s">
        <v>1581</v>
      </c>
      <c r="B19" s="233" t="s">
        <v>1582</v>
      </c>
      <c r="C19" s="233" t="s">
        <v>2420</v>
      </c>
      <c r="D19" s="231">
        <v>54388.68</v>
      </c>
    </row>
    <row r="20" spans="1:4" ht="15.75">
      <c r="A20" s="233" t="s">
        <v>1583</v>
      </c>
      <c r="B20" s="233" t="s">
        <v>1584</v>
      </c>
      <c r="C20" s="233" t="s">
        <v>2430</v>
      </c>
      <c r="D20" s="231">
        <v>11840</v>
      </c>
    </row>
    <row r="21" spans="1:4" ht="15.75">
      <c r="A21" s="233" t="s">
        <v>1585</v>
      </c>
      <c r="B21" s="233" t="s">
        <v>1586</v>
      </c>
      <c r="C21" s="233" t="s">
        <v>2425</v>
      </c>
      <c r="D21" s="231">
        <v>11028.99</v>
      </c>
    </row>
    <row r="22" spans="1:4" ht="15.75">
      <c r="A22" s="233" t="s">
        <v>1587</v>
      </c>
      <c r="B22" s="233" t="s">
        <v>1588</v>
      </c>
      <c r="C22" s="233" t="s">
        <v>2425</v>
      </c>
      <c r="D22" s="231">
        <v>9280</v>
      </c>
    </row>
    <row r="23" spans="1:4" ht="15.75">
      <c r="A23" s="233" t="s">
        <v>1589</v>
      </c>
      <c r="B23" s="233" t="s">
        <v>1590</v>
      </c>
      <c r="C23" s="233" t="s">
        <v>2425</v>
      </c>
      <c r="D23" s="231">
        <v>1912200</v>
      </c>
    </row>
    <row r="24" spans="1:4" ht="15.75">
      <c r="A24" s="233" t="s">
        <v>1591</v>
      </c>
      <c r="B24" s="233" t="s">
        <v>1592</v>
      </c>
      <c r="C24" s="233" t="s">
        <v>2413</v>
      </c>
      <c r="D24" s="231">
        <v>25284.12</v>
      </c>
    </row>
    <row r="25" spans="1:4" ht="15.75">
      <c r="A25" s="233" t="s">
        <v>1593</v>
      </c>
      <c r="B25" s="233" t="s">
        <v>1594</v>
      </c>
      <c r="C25" s="233" t="s">
        <v>2425</v>
      </c>
      <c r="D25" s="231">
        <v>9080</v>
      </c>
    </row>
    <row r="26" spans="1:4" ht="15.75">
      <c r="A26" s="233" t="s">
        <v>1595</v>
      </c>
      <c r="B26" s="233" t="s">
        <v>1596</v>
      </c>
      <c r="C26" s="233" t="s">
        <v>2430</v>
      </c>
      <c r="D26" s="231">
        <v>8671.7099999999991</v>
      </c>
    </row>
    <row r="27" spans="1:4" ht="15.75">
      <c r="A27" s="233" t="s">
        <v>1597</v>
      </c>
      <c r="B27" s="233" t="s">
        <v>1598</v>
      </c>
      <c r="C27" s="233" t="s">
        <v>2425</v>
      </c>
      <c r="D27" s="231">
        <v>12660</v>
      </c>
    </row>
    <row r="28" spans="1:4" ht="15.75">
      <c r="A28" s="233" t="s">
        <v>1599</v>
      </c>
      <c r="B28" s="233" t="s">
        <v>1600</v>
      </c>
      <c r="C28" s="233" t="s">
        <v>2425</v>
      </c>
      <c r="D28" s="231">
        <v>10631.56</v>
      </c>
    </row>
    <row r="29" spans="1:4" ht="15.75">
      <c r="A29" s="233" t="s">
        <v>1601</v>
      </c>
      <c r="B29" s="233" t="s">
        <v>1602</v>
      </c>
      <c r="C29" s="233" t="s">
        <v>2430</v>
      </c>
      <c r="D29" s="231">
        <v>7552</v>
      </c>
    </row>
    <row r="30" spans="1:4" ht="15.75">
      <c r="A30" s="233" t="s">
        <v>1603</v>
      </c>
      <c r="B30" s="233" t="s">
        <v>1604</v>
      </c>
      <c r="C30" s="233" t="s">
        <v>2430</v>
      </c>
      <c r="D30" s="231">
        <v>5034</v>
      </c>
    </row>
    <row r="31" spans="1:4" ht="15.75">
      <c r="A31" s="233" t="s">
        <v>1605</v>
      </c>
      <c r="B31" s="233" t="s">
        <v>1606</v>
      </c>
      <c r="C31" s="233" t="s">
        <v>2430</v>
      </c>
      <c r="D31" s="231">
        <v>1267</v>
      </c>
    </row>
    <row r="32" spans="1:4" ht="15.75">
      <c r="A32" s="233" t="s">
        <v>1607</v>
      </c>
      <c r="B32" s="233" t="s">
        <v>1608</v>
      </c>
      <c r="C32" s="233" t="s">
        <v>2430</v>
      </c>
      <c r="D32" s="231">
        <v>4983.7</v>
      </c>
    </row>
    <row r="33" spans="1:4" ht="15.75">
      <c r="A33" s="233" t="s">
        <v>1609</v>
      </c>
      <c r="B33" s="233" t="s">
        <v>1610</v>
      </c>
      <c r="C33" s="233" t="s">
        <v>2430</v>
      </c>
      <c r="D33" s="231">
        <v>521.28</v>
      </c>
    </row>
    <row r="34" spans="1:4" ht="15.75">
      <c r="A34" s="233" t="s">
        <v>1611</v>
      </c>
      <c r="B34" s="233" t="s">
        <v>1612</v>
      </c>
      <c r="C34" s="233" t="s">
        <v>2430</v>
      </c>
      <c r="D34" s="231">
        <v>597.29999999999995</v>
      </c>
    </row>
    <row r="35" spans="1:4" ht="15.75">
      <c r="A35" s="233" t="s">
        <v>1613</v>
      </c>
      <c r="B35" s="233" t="s">
        <v>1614</v>
      </c>
      <c r="C35" s="233" t="s">
        <v>2430</v>
      </c>
      <c r="D35" s="231">
        <v>1448</v>
      </c>
    </row>
    <row r="36" spans="1:4" ht="15.75">
      <c r="A36" s="233" t="s">
        <v>1615</v>
      </c>
      <c r="B36" s="233" t="s">
        <v>1616</v>
      </c>
      <c r="C36" s="233" t="s">
        <v>2430</v>
      </c>
      <c r="D36" s="231">
        <v>4066.26</v>
      </c>
    </row>
    <row r="37" spans="1:4" ht="15.75">
      <c r="A37" s="233" t="s">
        <v>1617</v>
      </c>
      <c r="B37" s="233" t="s">
        <v>1618</v>
      </c>
      <c r="C37" s="233" t="s">
        <v>2430</v>
      </c>
      <c r="D37" s="231">
        <v>7493.4</v>
      </c>
    </row>
    <row r="38" spans="1:4" ht="15.75">
      <c r="A38" s="233" t="s">
        <v>1619</v>
      </c>
      <c r="B38" s="233" t="s">
        <v>1620</v>
      </c>
      <c r="C38" s="280" t="s">
        <v>2459</v>
      </c>
      <c r="D38" s="231">
        <v>9510</v>
      </c>
    </row>
    <row r="39" spans="1:4" ht="15.75">
      <c r="A39" s="233" t="s">
        <v>1622</v>
      </c>
      <c r="B39" s="233" t="s">
        <v>1621</v>
      </c>
      <c r="C39" s="280" t="s">
        <v>2413</v>
      </c>
      <c r="D39" s="231">
        <v>527.07000000000005</v>
      </c>
    </row>
    <row r="40" spans="1:4" ht="15.75">
      <c r="A40" s="233" t="s">
        <v>1623</v>
      </c>
      <c r="B40" s="233" t="s">
        <v>1624</v>
      </c>
      <c r="C40" s="233" t="s">
        <v>2430</v>
      </c>
      <c r="D40" s="231">
        <v>1153.8800000000001</v>
      </c>
    </row>
    <row r="41" spans="1:4" ht="15.75">
      <c r="A41" s="233" t="s">
        <v>1625</v>
      </c>
      <c r="B41" s="233" t="s">
        <v>1626</v>
      </c>
      <c r="C41" s="233" t="s">
        <v>2430</v>
      </c>
      <c r="D41" s="231">
        <v>26393.47</v>
      </c>
    </row>
    <row r="42" spans="1:4" ht="15.75">
      <c r="A42" s="233" t="s">
        <v>1627</v>
      </c>
      <c r="B42" s="233" t="s">
        <v>1628</v>
      </c>
      <c r="C42" s="233" t="s">
        <v>2430</v>
      </c>
      <c r="D42" s="231">
        <v>3645</v>
      </c>
    </row>
    <row r="43" spans="1:4" ht="15.75">
      <c r="A43" s="233" t="s">
        <v>1629</v>
      </c>
      <c r="B43" s="233" t="s">
        <v>1630</v>
      </c>
      <c r="C43" s="233" t="s">
        <v>2430</v>
      </c>
      <c r="D43" s="231">
        <v>1555.15</v>
      </c>
    </row>
    <row r="44" spans="1:4" ht="15.75">
      <c r="A44" s="233" t="s">
        <v>1631</v>
      </c>
      <c r="B44" s="233" t="s">
        <v>1632</v>
      </c>
      <c r="C44" s="233" t="s">
        <v>2430</v>
      </c>
      <c r="D44" s="231">
        <v>2117.25</v>
      </c>
    </row>
    <row r="45" spans="1:4" ht="15.75">
      <c r="A45" s="233" t="s">
        <v>891</v>
      </c>
      <c r="B45" s="233" t="s">
        <v>892</v>
      </c>
      <c r="C45" s="233" t="s">
        <v>2430</v>
      </c>
      <c r="D45" s="231">
        <v>2800</v>
      </c>
    </row>
    <row r="46" spans="1:4" ht="15.75">
      <c r="A46" s="233" t="s">
        <v>1633</v>
      </c>
      <c r="B46" s="233" t="s">
        <v>1634</v>
      </c>
      <c r="C46" s="233" t="s">
        <v>2413</v>
      </c>
      <c r="D46" s="231">
        <v>417238.39</v>
      </c>
    </row>
    <row r="47" spans="1:4" ht="15.75">
      <c r="A47" s="233" t="s">
        <v>1635</v>
      </c>
      <c r="B47" s="233" t="s">
        <v>1636</v>
      </c>
      <c r="C47" s="233" t="s">
        <v>2430</v>
      </c>
      <c r="D47" s="231">
        <v>3967.2</v>
      </c>
    </row>
    <row r="48" spans="1:4" ht="15.75">
      <c r="A48" s="233" t="s">
        <v>1637</v>
      </c>
      <c r="B48" s="233" t="s">
        <v>1636</v>
      </c>
      <c r="C48" s="233" t="s">
        <v>2430</v>
      </c>
      <c r="D48" s="231">
        <v>3967.2</v>
      </c>
    </row>
    <row r="49" spans="1:4" ht="15.75">
      <c r="A49" s="233" t="s">
        <v>1638</v>
      </c>
      <c r="B49" s="233" t="s">
        <v>1639</v>
      </c>
      <c r="C49" s="233" t="s">
        <v>2425</v>
      </c>
      <c r="D49" s="231">
        <v>11657.27</v>
      </c>
    </row>
    <row r="50" spans="1:4" ht="15.75">
      <c r="A50" s="233" t="s">
        <v>1640</v>
      </c>
      <c r="B50" s="233" t="s">
        <v>1641</v>
      </c>
      <c r="C50" s="233" t="s">
        <v>2420</v>
      </c>
      <c r="D50" s="231">
        <v>13578.56</v>
      </c>
    </row>
    <row r="51" spans="1:4" ht="15.75">
      <c r="A51" s="233" t="s">
        <v>1642</v>
      </c>
      <c r="B51" s="233" t="s">
        <v>1643</v>
      </c>
      <c r="C51" s="233" t="s">
        <v>2451</v>
      </c>
      <c r="D51" s="231">
        <v>4538</v>
      </c>
    </row>
    <row r="52" spans="1:4" ht="15.75">
      <c r="A52" s="233" t="s">
        <v>1644</v>
      </c>
      <c r="B52" s="233" t="s">
        <v>1645</v>
      </c>
      <c r="C52" s="233" t="s">
        <v>2430</v>
      </c>
      <c r="D52" s="231">
        <v>59462</v>
      </c>
    </row>
    <row r="53" spans="1:4" ht="15.75">
      <c r="A53" s="233" t="s">
        <v>1646</v>
      </c>
      <c r="B53" s="233" t="s">
        <v>1647</v>
      </c>
      <c r="C53" s="233" t="s">
        <v>2430</v>
      </c>
      <c r="D53" s="231">
        <v>2660</v>
      </c>
    </row>
    <row r="54" spans="1:4" ht="15.75">
      <c r="A54" s="233" t="s">
        <v>1648</v>
      </c>
      <c r="B54" s="233" t="s">
        <v>1649</v>
      </c>
      <c r="C54" s="233" t="s">
        <v>2430</v>
      </c>
      <c r="D54" s="231">
        <v>2660</v>
      </c>
    </row>
    <row r="55" spans="1:4" ht="15.75">
      <c r="A55" s="233" t="s">
        <v>1650</v>
      </c>
      <c r="B55" s="233" t="s">
        <v>1651</v>
      </c>
      <c r="C55" s="233" t="s">
        <v>2430</v>
      </c>
      <c r="D55" s="231">
        <v>2660</v>
      </c>
    </row>
    <row r="56" spans="1:4" ht="15.75">
      <c r="A56" s="233" t="s">
        <v>1652</v>
      </c>
      <c r="B56" s="233" t="s">
        <v>1653</v>
      </c>
      <c r="C56" s="233" t="s">
        <v>2430</v>
      </c>
      <c r="D56" s="231">
        <v>7520</v>
      </c>
    </row>
    <row r="57" spans="1:4" ht="15.75">
      <c r="A57" s="233" t="s">
        <v>1654</v>
      </c>
      <c r="B57" s="233" t="s">
        <v>1655</v>
      </c>
      <c r="C57" s="233" t="s">
        <v>2430</v>
      </c>
      <c r="D57" s="231">
        <v>7520</v>
      </c>
    </row>
    <row r="58" spans="1:4" ht="15.75">
      <c r="A58" s="233" t="s">
        <v>1656</v>
      </c>
      <c r="B58" s="233" t="s">
        <v>1657</v>
      </c>
      <c r="C58" s="233" t="s">
        <v>2430</v>
      </c>
      <c r="D58" s="231">
        <v>4790</v>
      </c>
    </row>
    <row r="59" spans="1:4" ht="15.75">
      <c r="A59" s="233" t="s">
        <v>1658</v>
      </c>
      <c r="B59" s="233" t="s">
        <v>1659</v>
      </c>
      <c r="C59" s="233" t="s">
        <v>2420</v>
      </c>
      <c r="D59" s="231">
        <v>12474.1</v>
      </c>
    </row>
    <row r="60" spans="1:4" ht="15.75">
      <c r="A60" s="233" t="s">
        <v>1660</v>
      </c>
      <c r="B60" s="233" t="s">
        <v>1661</v>
      </c>
      <c r="C60" s="233" t="s">
        <v>2451</v>
      </c>
      <c r="D60" s="231">
        <v>8163</v>
      </c>
    </row>
    <row r="61" spans="1:4" ht="15.75">
      <c r="A61" s="233" t="s">
        <v>1662</v>
      </c>
      <c r="B61" s="233" t="s">
        <v>1663</v>
      </c>
      <c r="C61" s="233" t="s">
        <v>2425</v>
      </c>
      <c r="D61" s="231">
        <v>6883.48</v>
      </c>
    </row>
    <row r="62" spans="1:4" ht="15.75">
      <c r="A62" s="233" t="s">
        <v>1664</v>
      </c>
      <c r="B62" s="233" t="s">
        <v>1665</v>
      </c>
      <c r="C62" s="233" t="s">
        <v>2413</v>
      </c>
      <c r="D62" s="231">
        <v>20890</v>
      </c>
    </row>
    <row r="63" spans="1:4" ht="15.75">
      <c r="A63" s="233" t="s">
        <v>973</v>
      </c>
      <c r="B63" s="281" t="s">
        <v>974</v>
      </c>
      <c r="C63" s="233" t="s">
        <v>2430</v>
      </c>
      <c r="D63" s="231">
        <v>6554.9</v>
      </c>
    </row>
    <row r="64" spans="1:4" ht="15.75">
      <c r="A64" s="233" t="s">
        <v>1666</v>
      </c>
      <c r="B64" s="281" t="s">
        <v>1667</v>
      </c>
      <c r="C64" s="233" t="s">
        <v>2430</v>
      </c>
      <c r="D64" s="231">
        <v>10560</v>
      </c>
    </row>
    <row r="65" spans="1:4" ht="15.75">
      <c r="A65" s="233" t="s">
        <v>1668</v>
      </c>
      <c r="B65" s="233" t="s">
        <v>1669</v>
      </c>
      <c r="C65" s="233" t="s">
        <v>2447</v>
      </c>
      <c r="D65" s="231">
        <v>14400</v>
      </c>
    </row>
    <row r="66" spans="1:4" ht="15.75">
      <c r="A66" s="233" t="s">
        <v>979</v>
      </c>
      <c r="B66" s="233" t="s">
        <v>980</v>
      </c>
      <c r="C66" s="233" t="s">
        <v>2420</v>
      </c>
      <c r="D66" s="231">
        <v>1470</v>
      </c>
    </row>
    <row r="67" spans="1:4" ht="15.75">
      <c r="A67" s="233" t="s">
        <v>1670</v>
      </c>
      <c r="B67" s="233" t="s">
        <v>1671</v>
      </c>
      <c r="C67" s="233" t="s">
        <v>2429</v>
      </c>
      <c r="D67" s="231">
        <v>56475.23</v>
      </c>
    </row>
    <row r="68" spans="1:4" ht="15.75">
      <c r="A68" s="233" t="s">
        <v>1672</v>
      </c>
      <c r="B68" s="233" t="s">
        <v>1673</v>
      </c>
      <c r="C68" s="233" t="s">
        <v>2429</v>
      </c>
      <c r="D68" s="231">
        <v>56475.23</v>
      </c>
    </row>
    <row r="69" spans="1:4" ht="15.75">
      <c r="A69" s="233" t="s">
        <v>1674</v>
      </c>
      <c r="B69" s="233" t="s">
        <v>1675</v>
      </c>
      <c r="C69" s="233" t="s">
        <v>2429</v>
      </c>
      <c r="D69" s="231">
        <v>56475.23</v>
      </c>
    </row>
    <row r="70" spans="1:4" ht="15.75">
      <c r="A70" s="233" t="s">
        <v>1676</v>
      </c>
      <c r="B70" s="233" t="s">
        <v>1677</v>
      </c>
      <c r="C70" s="233" t="s">
        <v>2429</v>
      </c>
      <c r="D70" s="231">
        <v>56475.23</v>
      </c>
    </row>
    <row r="71" spans="1:4" ht="15.75">
      <c r="A71" s="233" t="s">
        <v>1678</v>
      </c>
      <c r="B71" s="233" t="s">
        <v>1679</v>
      </c>
      <c r="C71" s="233" t="s">
        <v>2429</v>
      </c>
      <c r="D71" s="231">
        <v>5009.0200000000004</v>
      </c>
    </row>
    <row r="72" spans="1:4" ht="15.75">
      <c r="A72" s="233" t="s">
        <v>1680</v>
      </c>
      <c r="B72" s="233" t="s">
        <v>1681</v>
      </c>
      <c r="C72" s="233" t="s">
        <v>2429</v>
      </c>
      <c r="D72" s="231">
        <v>4595.3599999999997</v>
      </c>
    </row>
    <row r="73" spans="1:4" ht="15.75">
      <c r="A73" s="233" t="s">
        <v>1682</v>
      </c>
      <c r="B73" s="233" t="s">
        <v>1683</v>
      </c>
      <c r="C73" s="233" t="s">
        <v>2429</v>
      </c>
      <c r="D73" s="231">
        <v>6080.39</v>
      </c>
    </row>
    <row r="74" spans="1:4" ht="15.75">
      <c r="A74" s="233" t="s">
        <v>1684</v>
      </c>
      <c r="B74" s="233" t="s">
        <v>1685</v>
      </c>
      <c r="C74" s="233" t="s">
        <v>2429</v>
      </c>
      <c r="D74" s="231">
        <v>6080.39</v>
      </c>
    </row>
    <row r="75" spans="1:4" ht="15.75">
      <c r="A75" s="233" t="s">
        <v>1686</v>
      </c>
      <c r="B75" s="233" t="s">
        <v>1687</v>
      </c>
      <c r="C75" s="233" t="s">
        <v>2429</v>
      </c>
      <c r="D75" s="231">
        <v>67398.27</v>
      </c>
    </row>
    <row r="76" spans="1:4" ht="15.75">
      <c r="A76" s="233" t="s">
        <v>1688</v>
      </c>
      <c r="B76" s="233" t="s">
        <v>1689</v>
      </c>
      <c r="C76" s="233" t="s">
        <v>2425</v>
      </c>
      <c r="D76" s="231">
        <v>6535.62</v>
      </c>
    </row>
    <row r="77" spans="1:4" ht="15.75">
      <c r="A77" s="233" t="s">
        <v>1690</v>
      </c>
      <c r="B77" s="233" t="s">
        <v>1691</v>
      </c>
      <c r="C77" s="233" t="s">
        <v>2454</v>
      </c>
      <c r="D77" s="231">
        <v>13440</v>
      </c>
    </row>
    <row r="78" spans="1:4" ht="15.75">
      <c r="A78" s="233" t="s">
        <v>1692</v>
      </c>
      <c r="B78" s="233" t="s">
        <v>1691</v>
      </c>
      <c r="C78" s="233" t="s">
        <v>2454</v>
      </c>
      <c r="D78" s="231">
        <v>13440</v>
      </c>
    </row>
    <row r="79" spans="1:4" ht="15.75">
      <c r="A79" s="233" t="s">
        <v>1693</v>
      </c>
      <c r="B79" s="233" t="s">
        <v>1694</v>
      </c>
      <c r="C79" s="233" t="s">
        <v>2460</v>
      </c>
      <c r="D79" s="231">
        <v>7100</v>
      </c>
    </row>
    <row r="80" spans="1:4" ht="15.75">
      <c r="A80" s="233" t="s">
        <v>1695</v>
      </c>
      <c r="B80" s="233" t="s">
        <v>1694</v>
      </c>
      <c r="C80" s="233" t="s">
        <v>2460</v>
      </c>
      <c r="D80" s="231">
        <v>7100</v>
      </c>
    </row>
    <row r="81" spans="1:4" ht="15.75">
      <c r="A81" s="233" t="s">
        <v>1696</v>
      </c>
      <c r="B81" s="233" t="s">
        <v>1697</v>
      </c>
      <c r="C81" s="233" t="s">
        <v>2451</v>
      </c>
      <c r="D81" s="231">
        <v>4630</v>
      </c>
    </row>
    <row r="82" spans="1:4" ht="15.75">
      <c r="A82" s="233" t="s">
        <v>1698</v>
      </c>
      <c r="B82" s="233" t="s">
        <v>1699</v>
      </c>
      <c r="C82" s="233" t="s">
        <v>2461</v>
      </c>
      <c r="D82" s="231">
        <v>83558.91</v>
      </c>
    </row>
    <row r="83" spans="1:4" ht="15.75">
      <c r="A83" s="233" t="s">
        <v>1700</v>
      </c>
      <c r="B83" s="233" t="s">
        <v>1701</v>
      </c>
      <c r="C83" s="233" t="s">
        <v>2462</v>
      </c>
      <c r="D83" s="231">
        <v>9250</v>
      </c>
    </row>
    <row r="84" spans="1:4" ht="15.75">
      <c r="A84" s="233" t="s">
        <v>1702</v>
      </c>
      <c r="B84" s="233" t="s">
        <v>1703</v>
      </c>
      <c r="C84" s="233" t="s">
        <v>2423</v>
      </c>
      <c r="D84" s="231">
        <v>4284.1499999999996</v>
      </c>
    </row>
    <row r="85" spans="1:4" ht="15.75">
      <c r="A85" s="233" t="s">
        <v>1704</v>
      </c>
      <c r="B85" s="233" t="s">
        <v>1705</v>
      </c>
      <c r="C85" s="233" t="s">
        <v>2423</v>
      </c>
      <c r="D85" s="231">
        <v>4284.1499999999996</v>
      </c>
    </row>
    <row r="86" spans="1:4" ht="15.75">
      <c r="A86" s="233" t="s">
        <v>1706</v>
      </c>
      <c r="B86" s="233" t="s">
        <v>1707</v>
      </c>
      <c r="C86" s="233" t="s">
        <v>2423</v>
      </c>
      <c r="D86" s="231">
        <v>22477.77</v>
      </c>
    </row>
    <row r="87" spans="1:4" ht="15.75">
      <c r="A87" s="233" t="s">
        <v>1708</v>
      </c>
      <c r="B87" s="233" t="s">
        <v>1709</v>
      </c>
      <c r="C87" s="233" t="s">
        <v>2423</v>
      </c>
      <c r="D87" s="231">
        <v>22477.77</v>
      </c>
    </row>
    <row r="88" spans="1:4" ht="15.75">
      <c r="A88" s="233" t="s">
        <v>1710</v>
      </c>
      <c r="B88" s="233" t="s">
        <v>1711</v>
      </c>
      <c r="C88" s="233" t="s">
        <v>2423</v>
      </c>
      <c r="D88" s="231">
        <v>22477.77</v>
      </c>
    </row>
    <row r="89" spans="1:4" ht="15.75">
      <c r="A89" s="233" t="s">
        <v>1712</v>
      </c>
      <c r="B89" s="233" t="s">
        <v>1713</v>
      </c>
      <c r="C89" s="233" t="s">
        <v>2423</v>
      </c>
      <c r="D89" s="231">
        <v>22477.77</v>
      </c>
    </row>
    <row r="90" spans="1:4" ht="15.75">
      <c r="A90" s="233" t="s">
        <v>1714</v>
      </c>
      <c r="B90" s="233" t="s">
        <v>1715</v>
      </c>
      <c r="C90" s="233" t="s">
        <v>2423</v>
      </c>
      <c r="D90" s="231">
        <v>22477.77</v>
      </c>
    </row>
    <row r="91" spans="1:4" ht="15.75">
      <c r="A91" s="233" t="s">
        <v>1716</v>
      </c>
      <c r="B91" s="233" t="s">
        <v>1717</v>
      </c>
      <c r="C91" s="233" t="s">
        <v>2423</v>
      </c>
      <c r="D91" s="231">
        <v>22477.77</v>
      </c>
    </row>
    <row r="92" spans="1:4" ht="15.75">
      <c r="A92" s="233" t="s">
        <v>1718</v>
      </c>
      <c r="B92" s="233" t="s">
        <v>1719</v>
      </c>
      <c r="C92" s="233" t="s">
        <v>2423</v>
      </c>
      <c r="D92" s="231">
        <v>7337.23</v>
      </c>
    </row>
    <row r="93" spans="1:4" ht="15.75">
      <c r="A93" s="233" t="s">
        <v>1720</v>
      </c>
      <c r="B93" s="233" t="s">
        <v>1721</v>
      </c>
      <c r="C93" s="233" t="s">
        <v>2423</v>
      </c>
      <c r="D93" s="231">
        <v>7337.23</v>
      </c>
    </row>
    <row r="94" spans="1:4" ht="15.75">
      <c r="A94" s="233" t="s">
        <v>1722</v>
      </c>
      <c r="B94" s="233" t="s">
        <v>1723</v>
      </c>
      <c r="C94" s="233" t="s">
        <v>2423</v>
      </c>
      <c r="D94" s="231">
        <v>26456.639999999999</v>
      </c>
    </row>
    <row r="95" spans="1:4" ht="15.75">
      <c r="A95" s="233" t="s">
        <v>1724</v>
      </c>
      <c r="B95" s="233" t="s">
        <v>1725</v>
      </c>
      <c r="C95" s="233" t="s">
        <v>2423</v>
      </c>
      <c r="D95" s="231">
        <v>26456.639999999999</v>
      </c>
    </row>
    <row r="96" spans="1:4" ht="15.75">
      <c r="A96" s="233" t="s">
        <v>1726</v>
      </c>
      <c r="B96" s="233" t="s">
        <v>1727</v>
      </c>
      <c r="C96" s="233" t="s">
        <v>2423</v>
      </c>
      <c r="D96" s="231">
        <v>13024.42</v>
      </c>
    </row>
    <row r="97" spans="1:4" ht="15.75">
      <c r="A97" s="233" t="s">
        <v>1728</v>
      </c>
      <c r="B97" s="233" t="s">
        <v>1729</v>
      </c>
      <c r="C97" s="233" t="s">
        <v>2423</v>
      </c>
      <c r="D97" s="231">
        <v>13024.42</v>
      </c>
    </row>
    <row r="98" spans="1:4" ht="15.75">
      <c r="A98" s="233" t="s">
        <v>1730</v>
      </c>
      <c r="B98" s="233" t="s">
        <v>1731</v>
      </c>
      <c r="C98" s="233" t="s">
        <v>2423</v>
      </c>
      <c r="D98" s="231">
        <v>13024.42</v>
      </c>
    </row>
    <row r="99" spans="1:4" ht="15.75">
      <c r="A99" s="233" t="s">
        <v>1732</v>
      </c>
      <c r="B99" s="233" t="s">
        <v>1733</v>
      </c>
      <c r="C99" s="233" t="s">
        <v>2423</v>
      </c>
      <c r="D99" s="231">
        <v>13024.42</v>
      </c>
    </row>
    <row r="100" spans="1:4" ht="15.75">
      <c r="A100" s="233" t="s">
        <v>1734</v>
      </c>
      <c r="B100" s="233" t="s">
        <v>1735</v>
      </c>
      <c r="C100" s="233" t="s">
        <v>2423</v>
      </c>
      <c r="D100" s="231">
        <v>13024.42</v>
      </c>
    </row>
    <row r="101" spans="1:4" ht="15.75">
      <c r="A101" s="233" t="s">
        <v>1736</v>
      </c>
      <c r="B101" s="233" t="s">
        <v>1737</v>
      </c>
      <c r="C101" s="233" t="s">
        <v>2423</v>
      </c>
      <c r="D101" s="231">
        <v>18135.14</v>
      </c>
    </row>
    <row r="102" spans="1:4" ht="15.75">
      <c r="A102" s="233" t="s">
        <v>1738</v>
      </c>
      <c r="B102" s="233" t="s">
        <v>1739</v>
      </c>
      <c r="C102" s="233" t="s">
        <v>2423</v>
      </c>
      <c r="D102" s="231">
        <v>16932.12</v>
      </c>
    </row>
    <row r="103" spans="1:4" ht="15.75">
      <c r="A103" s="233" t="s">
        <v>1740</v>
      </c>
      <c r="B103" s="233" t="s">
        <v>1741</v>
      </c>
      <c r="C103" s="233" t="s">
        <v>2423</v>
      </c>
      <c r="D103" s="231">
        <v>16932.12</v>
      </c>
    </row>
    <row r="104" spans="1:4" ht="15.75">
      <c r="A104" s="233" t="s">
        <v>1742</v>
      </c>
      <c r="B104" s="233" t="s">
        <v>1743</v>
      </c>
      <c r="C104" s="233" t="s">
        <v>2423</v>
      </c>
      <c r="D104" s="231">
        <v>16932.12</v>
      </c>
    </row>
    <row r="105" spans="1:4" ht="15.75">
      <c r="A105" s="233" t="s">
        <v>1744</v>
      </c>
      <c r="B105" s="233" t="s">
        <v>1745</v>
      </c>
      <c r="C105" s="233" t="s">
        <v>2423</v>
      </c>
      <c r="D105" s="231">
        <v>16932.12</v>
      </c>
    </row>
    <row r="106" spans="1:4" ht="15.75">
      <c r="A106" s="233" t="s">
        <v>1746</v>
      </c>
      <c r="B106" s="233" t="s">
        <v>1747</v>
      </c>
      <c r="C106" s="233" t="s">
        <v>2423</v>
      </c>
      <c r="D106" s="231">
        <v>16932.12</v>
      </c>
    </row>
    <row r="107" spans="1:4" ht="15.75">
      <c r="A107" s="233" t="s">
        <v>1748</v>
      </c>
      <c r="B107" s="233" t="s">
        <v>1749</v>
      </c>
      <c r="C107" s="233" t="s">
        <v>2423</v>
      </c>
      <c r="D107" s="231">
        <v>16932.12</v>
      </c>
    </row>
    <row r="108" spans="1:4" ht="15.75">
      <c r="A108" s="233" t="s">
        <v>1750</v>
      </c>
      <c r="B108" s="233" t="s">
        <v>1751</v>
      </c>
      <c r="C108" s="233" t="s">
        <v>2423</v>
      </c>
      <c r="D108" s="231">
        <v>13853.34</v>
      </c>
    </row>
    <row r="109" spans="1:4" ht="15.75">
      <c r="A109" s="233" t="s">
        <v>1752</v>
      </c>
      <c r="B109" s="233" t="s">
        <v>1753</v>
      </c>
      <c r="C109" s="233" t="s">
        <v>2423</v>
      </c>
      <c r="D109" s="231">
        <v>13853.34</v>
      </c>
    </row>
    <row r="110" spans="1:4" ht="15.75">
      <c r="A110" s="233" t="s">
        <v>1754</v>
      </c>
      <c r="B110" s="233" t="s">
        <v>1755</v>
      </c>
      <c r="C110" s="233" t="s">
        <v>2423</v>
      </c>
      <c r="D110" s="231">
        <v>21918.93</v>
      </c>
    </row>
    <row r="111" spans="1:4" ht="15.75">
      <c r="A111" s="233" t="s">
        <v>1756</v>
      </c>
      <c r="B111" s="233" t="s">
        <v>1757</v>
      </c>
      <c r="C111" s="233" t="s">
        <v>2423</v>
      </c>
      <c r="D111" s="231">
        <v>21918.93</v>
      </c>
    </row>
    <row r="112" spans="1:4" ht="15.75">
      <c r="A112" s="233" t="s">
        <v>1758</v>
      </c>
      <c r="B112" s="233" t="s">
        <v>1759</v>
      </c>
      <c r="C112" s="233" t="s">
        <v>2423</v>
      </c>
      <c r="D112" s="231">
        <v>35055.019999999997</v>
      </c>
    </row>
    <row r="113" spans="1:4" ht="15.75">
      <c r="A113" s="233" t="s">
        <v>1760</v>
      </c>
      <c r="B113" s="233" t="s">
        <v>1761</v>
      </c>
      <c r="C113" s="233" t="s">
        <v>2423</v>
      </c>
      <c r="D113" s="231">
        <v>5190.84</v>
      </c>
    </row>
    <row r="114" spans="1:4" ht="15.75">
      <c r="A114" s="233" t="s">
        <v>1762</v>
      </c>
      <c r="B114" s="233" t="s">
        <v>1763</v>
      </c>
      <c r="C114" s="233" t="s">
        <v>2423</v>
      </c>
      <c r="D114" s="231">
        <v>5190.84</v>
      </c>
    </row>
    <row r="115" spans="1:4" ht="15.75">
      <c r="A115" s="233" t="s">
        <v>1764</v>
      </c>
      <c r="B115" s="233" t="s">
        <v>1765</v>
      </c>
      <c r="C115" s="233" t="s">
        <v>2423</v>
      </c>
      <c r="D115" s="231">
        <v>5190.84</v>
      </c>
    </row>
    <row r="116" spans="1:4" ht="15.75">
      <c r="A116" s="233" t="s">
        <v>1766</v>
      </c>
      <c r="B116" s="233" t="s">
        <v>1767</v>
      </c>
      <c r="C116" s="233" t="s">
        <v>2423</v>
      </c>
      <c r="D116" s="231">
        <v>23018.14</v>
      </c>
    </row>
    <row r="117" spans="1:4" ht="15.75">
      <c r="A117" s="233" t="s">
        <v>1768</v>
      </c>
      <c r="B117" s="233" t="s">
        <v>1769</v>
      </c>
      <c r="C117" s="233" t="s">
        <v>2423</v>
      </c>
      <c r="D117" s="231">
        <v>23018.14</v>
      </c>
    </row>
    <row r="118" spans="1:4" ht="15.75">
      <c r="A118" s="233" t="s">
        <v>1770</v>
      </c>
      <c r="B118" s="233" t="s">
        <v>1771</v>
      </c>
      <c r="C118" s="233" t="s">
        <v>2423</v>
      </c>
      <c r="D118" s="231">
        <v>105202.93</v>
      </c>
    </row>
    <row r="119" spans="1:4" ht="15.75">
      <c r="A119" s="233" t="s">
        <v>1772</v>
      </c>
      <c r="B119" s="233" t="s">
        <v>1773</v>
      </c>
      <c r="C119" s="233" t="s">
        <v>2423</v>
      </c>
      <c r="D119" s="231">
        <v>198040.41</v>
      </c>
    </row>
    <row r="120" spans="1:4" ht="15.75">
      <c r="A120" s="233" t="s">
        <v>1774</v>
      </c>
      <c r="B120" s="233" t="s">
        <v>1775</v>
      </c>
      <c r="C120" s="233" t="s">
        <v>2423</v>
      </c>
      <c r="D120" s="231">
        <v>31590.2</v>
      </c>
    </row>
    <row r="121" spans="1:4" ht="15.75">
      <c r="A121" s="233" t="s">
        <v>1776</v>
      </c>
      <c r="B121" s="233" t="s">
        <v>1777</v>
      </c>
      <c r="C121" s="233" t="s">
        <v>2423</v>
      </c>
      <c r="D121" s="231">
        <v>23255.49</v>
      </c>
    </row>
    <row r="122" spans="1:4" ht="15.75">
      <c r="A122" s="233" t="s">
        <v>1778</v>
      </c>
      <c r="B122" s="233" t="s">
        <v>1779</v>
      </c>
      <c r="C122" s="233" t="s">
        <v>2423</v>
      </c>
      <c r="D122" s="231">
        <v>23255.49</v>
      </c>
    </row>
    <row r="123" spans="1:4" ht="15.75">
      <c r="A123" s="233" t="s">
        <v>1780</v>
      </c>
      <c r="B123" s="233" t="s">
        <v>1781</v>
      </c>
      <c r="C123" s="233" t="s">
        <v>2423</v>
      </c>
      <c r="D123" s="231">
        <v>23255.49</v>
      </c>
    </row>
    <row r="124" spans="1:4" ht="15.75">
      <c r="A124" s="233" t="s">
        <v>1782</v>
      </c>
      <c r="B124" s="233" t="s">
        <v>1783</v>
      </c>
      <c r="C124" s="233" t="s">
        <v>2423</v>
      </c>
      <c r="D124" s="231">
        <v>23255.49</v>
      </c>
    </row>
    <row r="125" spans="1:4" ht="15.75">
      <c r="A125" s="233" t="s">
        <v>1784</v>
      </c>
      <c r="B125" s="233" t="s">
        <v>1785</v>
      </c>
      <c r="C125" s="233" t="s">
        <v>2423</v>
      </c>
      <c r="D125" s="231">
        <v>23255.49</v>
      </c>
    </row>
    <row r="126" spans="1:4" ht="15.75">
      <c r="A126" s="233" t="s">
        <v>1786</v>
      </c>
      <c r="B126" s="233" t="s">
        <v>1787</v>
      </c>
      <c r="C126" s="233" t="s">
        <v>2423</v>
      </c>
      <c r="D126" s="231">
        <v>23255.49</v>
      </c>
    </row>
    <row r="127" spans="1:4" ht="15.75">
      <c r="A127" s="233" t="s">
        <v>1788</v>
      </c>
      <c r="B127" s="233" t="s">
        <v>1789</v>
      </c>
      <c r="C127" s="233" t="s">
        <v>2423</v>
      </c>
      <c r="D127" s="231">
        <v>31141.19</v>
      </c>
    </row>
    <row r="128" spans="1:4" ht="15.75">
      <c r="A128" s="233" t="s">
        <v>1790</v>
      </c>
      <c r="B128" s="233" t="s">
        <v>1791</v>
      </c>
      <c r="C128" s="233" t="s">
        <v>2423</v>
      </c>
      <c r="D128" s="231">
        <v>31141.19</v>
      </c>
    </row>
    <row r="129" spans="1:4" ht="15.75">
      <c r="A129" s="233" t="s">
        <v>1792</v>
      </c>
      <c r="B129" s="233" t="s">
        <v>1793</v>
      </c>
      <c r="C129" s="233" t="s">
        <v>2423</v>
      </c>
      <c r="D129" s="231">
        <v>31141.19</v>
      </c>
    </row>
    <row r="130" spans="1:4" ht="15.75">
      <c r="A130" s="233" t="s">
        <v>1794</v>
      </c>
      <c r="B130" s="233" t="s">
        <v>1795</v>
      </c>
      <c r="C130" s="233" t="s">
        <v>2423</v>
      </c>
      <c r="D130" s="231">
        <v>31141.19</v>
      </c>
    </row>
    <row r="131" spans="1:4" ht="15.75">
      <c r="A131" s="233" t="s">
        <v>1796</v>
      </c>
      <c r="B131" s="233" t="s">
        <v>1797</v>
      </c>
      <c r="C131" s="233" t="s">
        <v>2423</v>
      </c>
      <c r="D131" s="231">
        <v>6351.06</v>
      </c>
    </row>
    <row r="132" spans="1:4" ht="15.75">
      <c r="A132" s="233" t="s">
        <v>1798</v>
      </c>
      <c r="B132" s="233" t="s">
        <v>1799</v>
      </c>
      <c r="C132" s="233" t="s">
        <v>2430</v>
      </c>
      <c r="D132" s="231">
        <v>5200</v>
      </c>
    </row>
    <row r="133" spans="1:4" ht="15.75">
      <c r="A133" s="233" t="s">
        <v>1800</v>
      </c>
      <c r="B133" s="233" t="s">
        <v>1801</v>
      </c>
      <c r="C133" s="233" t="s">
        <v>2417</v>
      </c>
      <c r="D133" s="231">
        <v>3900</v>
      </c>
    </row>
    <row r="134" spans="1:4" ht="15.75">
      <c r="A134" s="233" t="s">
        <v>1802</v>
      </c>
      <c r="B134" s="233" t="s">
        <v>1803</v>
      </c>
      <c r="C134" s="233" t="s">
        <v>2420</v>
      </c>
      <c r="D134" s="231">
        <v>17567.84</v>
      </c>
    </row>
    <row r="135" spans="1:4" ht="15.75">
      <c r="A135" s="233" t="s">
        <v>1804</v>
      </c>
      <c r="B135" s="233" t="s">
        <v>1805</v>
      </c>
      <c r="C135" s="233" t="s">
        <v>2451</v>
      </c>
      <c r="D135" s="231">
        <v>27640</v>
      </c>
    </row>
    <row r="136" spans="1:4" ht="15.75">
      <c r="A136" s="233" t="s">
        <v>1806</v>
      </c>
      <c r="B136" s="233" t="s">
        <v>1807</v>
      </c>
      <c r="C136" s="233" t="s">
        <v>2413</v>
      </c>
      <c r="D136" s="231">
        <v>14485.18</v>
      </c>
    </row>
    <row r="137" spans="1:4" ht="15.75">
      <c r="A137" s="233" t="s">
        <v>1808</v>
      </c>
      <c r="B137" s="233" t="s">
        <v>1809</v>
      </c>
      <c r="C137" s="233" t="s">
        <v>2463</v>
      </c>
      <c r="D137" s="231">
        <v>39260.43</v>
      </c>
    </row>
    <row r="138" spans="1:4" ht="15.75">
      <c r="A138" s="233" t="s">
        <v>1810</v>
      </c>
      <c r="B138" s="233" t="s">
        <v>1811</v>
      </c>
      <c r="C138" s="233" t="s">
        <v>2463</v>
      </c>
      <c r="D138" s="231">
        <v>39260.43</v>
      </c>
    </row>
    <row r="139" spans="1:4" ht="15.75">
      <c r="A139" s="233" t="s">
        <v>1812</v>
      </c>
      <c r="B139" s="233" t="s">
        <v>1813</v>
      </c>
      <c r="C139" s="233" t="s">
        <v>2447</v>
      </c>
      <c r="D139" s="231">
        <v>45805.09</v>
      </c>
    </row>
    <row r="140" spans="1:4" ht="15.75">
      <c r="A140" s="233" t="s">
        <v>1814</v>
      </c>
      <c r="B140" s="233" t="s">
        <v>1815</v>
      </c>
      <c r="C140" s="233" t="s">
        <v>2447</v>
      </c>
      <c r="D140" s="231">
        <v>45805.09</v>
      </c>
    </row>
    <row r="141" spans="1:4" ht="15.75">
      <c r="A141" s="233" t="s">
        <v>1816</v>
      </c>
      <c r="B141" s="233" t="s">
        <v>1817</v>
      </c>
      <c r="C141" s="233" t="s">
        <v>2447</v>
      </c>
      <c r="D141" s="231">
        <v>45805.1</v>
      </c>
    </row>
    <row r="142" spans="1:4" ht="15.75">
      <c r="A142" s="233" t="s">
        <v>1818</v>
      </c>
      <c r="B142" s="233" t="s">
        <v>1819</v>
      </c>
      <c r="C142" s="233" t="s">
        <v>2452</v>
      </c>
      <c r="D142" s="231">
        <v>3950</v>
      </c>
    </row>
    <row r="143" spans="1:4" ht="15.75">
      <c r="A143" s="233" t="s">
        <v>1820</v>
      </c>
      <c r="B143" s="233" t="s">
        <v>1821</v>
      </c>
      <c r="C143" s="233" t="s">
        <v>2425</v>
      </c>
      <c r="D143" s="231">
        <v>32558.799999999999</v>
      </c>
    </row>
    <row r="144" spans="1:4" ht="15.75">
      <c r="A144" s="233" t="s">
        <v>1822</v>
      </c>
      <c r="B144" s="281" t="s">
        <v>1823</v>
      </c>
      <c r="C144" s="233" t="s">
        <v>2418</v>
      </c>
      <c r="D144" s="231">
        <v>4696.22</v>
      </c>
    </row>
    <row r="145" spans="1:4" ht="15.75">
      <c r="A145" s="233" t="s">
        <v>1824</v>
      </c>
      <c r="B145" s="233" t="s">
        <v>1825</v>
      </c>
      <c r="C145" s="233" t="s">
        <v>2453</v>
      </c>
      <c r="D145" s="231">
        <v>9667.74</v>
      </c>
    </row>
    <row r="146" spans="1:4" ht="15.75">
      <c r="A146" s="233" t="s">
        <v>1826</v>
      </c>
      <c r="B146" s="233" t="s">
        <v>1827</v>
      </c>
      <c r="C146" s="233" t="s">
        <v>2430</v>
      </c>
      <c r="D146" s="231">
        <v>4355</v>
      </c>
    </row>
    <row r="147" spans="1:4" ht="15.75">
      <c r="A147" s="233" t="s">
        <v>1828</v>
      </c>
      <c r="B147" s="233" t="s">
        <v>1829</v>
      </c>
      <c r="C147" s="233" t="s">
        <v>2430</v>
      </c>
      <c r="D147" s="231">
        <v>4455</v>
      </c>
    </row>
    <row r="148" spans="1:4" ht="15.75">
      <c r="A148" s="233" t="s">
        <v>1830</v>
      </c>
      <c r="B148" s="233" t="s">
        <v>1831</v>
      </c>
      <c r="C148" s="233" t="s">
        <v>2417</v>
      </c>
      <c r="D148" s="231">
        <v>9650.83</v>
      </c>
    </row>
    <row r="149" spans="1:4" ht="15.75">
      <c r="A149" s="233" t="s">
        <v>1832</v>
      </c>
      <c r="B149" s="233" t="s">
        <v>1833</v>
      </c>
      <c r="C149" s="233" t="s">
        <v>2420</v>
      </c>
      <c r="D149" s="231">
        <v>10850</v>
      </c>
    </row>
    <row r="150" spans="1:4" ht="15.75">
      <c r="A150" s="233" t="s">
        <v>1834</v>
      </c>
      <c r="B150" s="233" t="s">
        <v>1835</v>
      </c>
      <c r="C150" s="233" t="s">
        <v>2430</v>
      </c>
      <c r="D150" s="231">
        <v>9380</v>
      </c>
    </row>
    <row r="151" spans="1:4" ht="15.75">
      <c r="A151" s="233" t="s">
        <v>1836</v>
      </c>
      <c r="B151" s="233" t="s">
        <v>1837</v>
      </c>
      <c r="C151" s="233" t="s">
        <v>2425</v>
      </c>
      <c r="D151" s="231">
        <v>18555</v>
      </c>
    </row>
    <row r="152" spans="1:4" ht="15.75">
      <c r="A152" s="233" t="s">
        <v>1838</v>
      </c>
      <c r="B152" s="233" t="s">
        <v>1839</v>
      </c>
      <c r="C152" s="233" t="s">
        <v>2413</v>
      </c>
      <c r="D152" s="231">
        <v>16250</v>
      </c>
    </row>
    <row r="153" spans="1:4" ht="15.75">
      <c r="A153" s="233" t="s">
        <v>1840</v>
      </c>
      <c r="B153" s="233" t="s">
        <v>1841</v>
      </c>
      <c r="C153" s="233" t="s">
        <v>2430</v>
      </c>
      <c r="D153" s="231">
        <v>3990</v>
      </c>
    </row>
    <row r="154" spans="1:4" ht="15.75">
      <c r="A154" s="233" t="s">
        <v>1842</v>
      </c>
      <c r="B154" s="233" t="s">
        <v>1843</v>
      </c>
      <c r="C154" s="233" t="s">
        <v>2469</v>
      </c>
      <c r="D154" s="231">
        <v>18250</v>
      </c>
    </row>
    <row r="155" spans="1:4" ht="15.75">
      <c r="A155" s="233" t="s">
        <v>1844</v>
      </c>
      <c r="B155" s="233" t="s">
        <v>1845</v>
      </c>
      <c r="C155" s="233" t="s">
        <v>2469</v>
      </c>
      <c r="D155" s="231">
        <v>18250</v>
      </c>
    </row>
    <row r="156" spans="1:4" ht="15.75">
      <c r="A156" s="233" t="s">
        <v>1846</v>
      </c>
      <c r="B156" s="233" t="s">
        <v>1847</v>
      </c>
      <c r="C156" s="233" t="s">
        <v>2430</v>
      </c>
      <c r="D156" s="231">
        <v>4508.54</v>
      </c>
    </row>
    <row r="157" spans="1:4" ht="15.75">
      <c r="A157" s="233" t="s">
        <v>1848</v>
      </c>
      <c r="B157" s="233" t="s">
        <v>1849</v>
      </c>
      <c r="C157" s="233" t="s">
        <v>2418</v>
      </c>
      <c r="D157" s="231">
        <v>31000</v>
      </c>
    </row>
    <row r="158" spans="1:4" ht="15.75">
      <c r="A158" s="233" t="s">
        <v>1850</v>
      </c>
      <c r="B158" s="233" t="s">
        <v>1851</v>
      </c>
      <c r="C158" s="233" t="s">
        <v>2418</v>
      </c>
      <c r="D158" s="231">
        <v>25500</v>
      </c>
    </row>
    <row r="159" spans="1:4" ht="15.75">
      <c r="A159" s="233" t="s">
        <v>1852</v>
      </c>
      <c r="B159" s="233" t="s">
        <v>1853</v>
      </c>
      <c r="C159" s="233" t="s">
        <v>2418</v>
      </c>
      <c r="D159" s="231">
        <v>26000</v>
      </c>
    </row>
    <row r="160" spans="1:4" ht="15.75">
      <c r="A160" s="233" t="s">
        <v>1854</v>
      </c>
      <c r="B160" s="233" t="s">
        <v>1739</v>
      </c>
      <c r="C160" s="233" t="s">
        <v>2418</v>
      </c>
      <c r="D160" s="231">
        <v>34333.339999999997</v>
      </c>
    </row>
    <row r="161" spans="1:4" ht="15.75">
      <c r="A161" s="233" t="s">
        <v>1855</v>
      </c>
      <c r="B161" s="233" t="s">
        <v>1741</v>
      </c>
      <c r="C161" s="233" t="s">
        <v>2418</v>
      </c>
      <c r="D161" s="231">
        <v>34333.33</v>
      </c>
    </row>
    <row r="162" spans="1:4" ht="15.75">
      <c r="A162" s="233" t="s">
        <v>1856</v>
      </c>
      <c r="B162" s="233" t="s">
        <v>1743</v>
      </c>
      <c r="C162" s="233" t="s">
        <v>2418</v>
      </c>
      <c r="D162" s="231">
        <v>34333.33</v>
      </c>
    </row>
    <row r="163" spans="1:4" ht="15.75">
      <c r="A163" s="233" t="s">
        <v>1857</v>
      </c>
      <c r="B163" s="233" t="s">
        <v>1858</v>
      </c>
      <c r="C163" s="233" t="s">
        <v>2430</v>
      </c>
      <c r="D163" s="231">
        <v>38900</v>
      </c>
    </row>
    <row r="164" spans="1:4" ht="15.75">
      <c r="A164" s="233" t="s">
        <v>1859</v>
      </c>
      <c r="B164" s="233" t="s">
        <v>1860</v>
      </c>
      <c r="C164" s="233" t="s">
        <v>2413</v>
      </c>
      <c r="D164" s="231">
        <v>88151.94</v>
      </c>
    </row>
    <row r="165" spans="1:4" ht="15.75">
      <c r="A165" s="233" t="s">
        <v>1861</v>
      </c>
      <c r="B165" s="233" t="s">
        <v>1862</v>
      </c>
      <c r="C165" s="233" t="s">
        <v>2413</v>
      </c>
      <c r="D165" s="231">
        <v>88151.95</v>
      </c>
    </row>
    <row r="166" spans="1:4" ht="15.75">
      <c r="A166" s="233" t="s">
        <v>1863</v>
      </c>
      <c r="B166" s="233" t="s">
        <v>1864</v>
      </c>
      <c r="C166" s="233" t="s">
        <v>2413</v>
      </c>
      <c r="D166" s="231">
        <v>88151.94</v>
      </c>
    </row>
    <row r="167" spans="1:4" ht="15.75">
      <c r="A167" s="233" t="s">
        <v>1865</v>
      </c>
      <c r="B167" s="233" t="s">
        <v>1866</v>
      </c>
      <c r="C167" s="233" t="s">
        <v>2416</v>
      </c>
      <c r="D167" s="231">
        <v>4676.21</v>
      </c>
    </row>
    <row r="168" spans="1:4" ht="15.75">
      <c r="A168" s="233" t="s">
        <v>1867</v>
      </c>
      <c r="B168" s="233" t="s">
        <v>1866</v>
      </c>
      <c r="C168" s="233" t="s">
        <v>2464</v>
      </c>
      <c r="D168" s="231">
        <v>4061.65</v>
      </c>
    </row>
    <row r="169" spans="1:4" ht="15.75">
      <c r="A169" s="233" t="s">
        <v>1868</v>
      </c>
      <c r="B169" s="233" t="s">
        <v>1866</v>
      </c>
      <c r="C169" s="233" t="s">
        <v>2452</v>
      </c>
      <c r="D169" s="231">
        <v>4146.3999999999996</v>
      </c>
    </row>
    <row r="170" spans="1:4" ht="15.75">
      <c r="A170" s="233" t="s">
        <v>1869</v>
      </c>
      <c r="B170" s="233" t="s">
        <v>1866</v>
      </c>
      <c r="C170" s="233" t="s">
        <v>2417</v>
      </c>
      <c r="D170" s="231">
        <v>4087.25</v>
      </c>
    </row>
    <row r="171" spans="1:4" ht="15.75">
      <c r="A171" s="233" t="s">
        <v>1870</v>
      </c>
      <c r="B171" s="233" t="s">
        <v>1866</v>
      </c>
      <c r="C171" s="233" t="s">
        <v>2465</v>
      </c>
      <c r="D171" s="231">
        <v>4166.2</v>
      </c>
    </row>
    <row r="172" spans="1:4" ht="15.75">
      <c r="A172" s="233" t="s">
        <v>1871</v>
      </c>
      <c r="B172" s="233" t="s">
        <v>1866</v>
      </c>
      <c r="C172" s="233" t="s">
        <v>2453</v>
      </c>
      <c r="D172" s="231">
        <v>4569.6499999999996</v>
      </c>
    </row>
    <row r="173" spans="1:4" ht="15.75">
      <c r="A173" s="233" t="s">
        <v>1872</v>
      </c>
      <c r="B173" s="233" t="s">
        <v>1873</v>
      </c>
      <c r="C173" s="233" t="s">
        <v>2418</v>
      </c>
      <c r="D173" s="231">
        <v>14036.69</v>
      </c>
    </row>
    <row r="174" spans="1:4" ht="15.75">
      <c r="A174" s="233" t="s">
        <v>1874</v>
      </c>
      <c r="B174" s="233" t="s">
        <v>1875</v>
      </c>
      <c r="C174" s="233" t="s">
        <v>2418</v>
      </c>
      <c r="D174" s="231">
        <v>14036.69</v>
      </c>
    </row>
    <row r="175" spans="1:4" ht="15.75">
      <c r="A175" s="233" t="s">
        <v>1876</v>
      </c>
      <c r="B175" s="233" t="s">
        <v>1877</v>
      </c>
      <c r="C175" s="233" t="s">
        <v>2413</v>
      </c>
      <c r="D175" s="231">
        <v>9879.2000000000007</v>
      </c>
    </row>
    <row r="176" spans="1:4" ht="15.75">
      <c r="A176" s="233" t="s">
        <v>1878</v>
      </c>
      <c r="B176" s="233" t="s">
        <v>1879</v>
      </c>
      <c r="C176" s="233" t="s">
        <v>2430</v>
      </c>
      <c r="D176" s="231">
        <v>3713.01</v>
      </c>
    </row>
    <row r="177" spans="1:7" ht="15.75">
      <c r="A177" s="233" t="s">
        <v>1880</v>
      </c>
      <c r="B177" s="233" t="s">
        <v>1731</v>
      </c>
      <c r="C177" s="233" t="s">
        <v>2423</v>
      </c>
      <c r="D177" s="231">
        <v>13915</v>
      </c>
    </row>
    <row r="178" spans="1:7" ht="15.75">
      <c r="A178" s="233" t="s">
        <v>1881</v>
      </c>
      <c r="B178" s="233" t="s">
        <v>1882</v>
      </c>
      <c r="C178" s="233" t="s">
        <v>2425</v>
      </c>
      <c r="D178" s="231">
        <v>39000</v>
      </c>
    </row>
    <row r="179" spans="1:7" ht="15.75">
      <c r="A179" s="233" t="s">
        <v>1883</v>
      </c>
      <c r="B179" s="233" t="s">
        <v>1884</v>
      </c>
      <c r="C179" s="233" t="s">
        <v>2417</v>
      </c>
      <c r="D179" s="231">
        <v>51600</v>
      </c>
    </row>
    <row r="180" spans="1:7" ht="15.75">
      <c r="A180" s="233" t="s">
        <v>2480</v>
      </c>
      <c r="B180" s="233" t="s">
        <v>2481</v>
      </c>
      <c r="C180" s="233" t="s">
        <v>2413</v>
      </c>
      <c r="D180" s="231">
        <v>18218.419999999998</v>
      </c>
    </row>
    <row r="181" spans="1:7" s="11" customFormat="1" ht="15.75">
      <c r="A181" s="233" t="s">
        <v>2729</v>
      </c>
      <c r="B181" s="233" t="s">
        <v>2732</v>
      </c>
      <c r="C181" s="233" t="s">
        <v>2658</v>
      </c>
      <c r="D181" s="231">
        <v>31654</v>
      </c>
    </row>
    <row r="182" spans="1:7" s="11" customFormat="1" ht="15.75">
      <c r="A182" s="233" t="s">
        <v>2730</v>
      </c>
      <c r="B182" s="233" t="s">
        <v>2733</v>
      </c>
      <c r="C182" s="233" t="s">
        <v>2658</v>
      </c>
      <c r="D182" s="231">
        <v>31654</v>
      </c>
    </row>
    <row r="183" spans="1:7" s="11" customFormat="1" ht="15.75">
      <c r="A183" s="233" t="s">
        <v>2731</v>
      </c>
      <c r="B183" s="233" t="s">
        <v>2734</v>
      </c>
      <c r="C183" s="233" t="s">
        <v>2723</v>
      </c>
      <c r="D183" s="231">
        <v>84223.81</v>
      </c>
    </row>
    <row r="184" spans="1:7" s="11" customFormat="1" ht="15.75">
      <c r="A184" s="229" t="s">
        <v>2666</v>
      </c>
      <c r="B184" s="229" t="s">
        <v>2667</v>
      </c>
      <c r="C184" s="230" t="s">
        <v>2665</v>
      </c>
      <c r="D184" s="231">
        <v>35000</v>
      </c>
    </row>
    <row r="185" spans="1:7" s="11" customFormat="1" ht="15.75">
      <c r="A185" s="229" t="s">
        <v>2668</v>
      </c>
      <c r="B185" s="229" t="s">
        <v>2669</v>
      </c>
      <c r="C185" s="230" t="s">
        <v>2665</v>
      </c>
      <c r="D185" s="231">
        <v>15000</v>
      </c>
    </row>
    <row r="186" spans="1:7" s="11" customFormat="1" ht="15.75">
      <c r="A186" s="229" t="s">
        <v>2674</v>
      </c>
      <c r="B186" s="229" t="s">
        <v>2675</v>
      </c>
      <c r="C186" s="230" t="s">
        <v>2665</v>
      </c>
      <c r="D186" s="231">
        <v>34000</v>
      </c>
    </row>
    <row r="187" spans="1:7" s="11" customFormat="1" ht="15.75">
      <c r="A187" s="229" t="s">
        <v>2670</v>
      </c>
      <c r="B187" s="229" t="s">
        <v>2671</v>
      </c>
      <c r="C187" s="230" t="s">
        <v>2665</v>
      </c>
      <c r="D187" s="231">
        <v>34000</v>
      </c>
    </row>
    <row r="188" spans="1:7" s="11" customFormat="1" ht="15.75">
      <c r="A188" s="229" t="s">
        <v>2672</v>
      </c>
      <c r="B188" s="229" t="s">
        <v>2673</v>
      </c>
      <c r="C188" s="230" t="s">
        <v>2665</v>
      </c>
      <c r="D188" s="231">
        <v>34000</v>
      </c>
    </row>
    <row r="189" spans="1:7" s="11" customFormat="1" ht="15.75">
      <c r="A189" s="229" t="s">
        <v>2676</v>
      </c>
      <c r="B189" s="229" t="s">
        <v>2677</v>
      </c>
      <c r="C189" s="230" t="s">
        <v>2665</v>
      </c>
      <c r="D189" s="231">
        <v>34000</v>
      </c>
    </row>
    <row r="190" spans="1:7" s="11" customFormat="1" ht="15.75">
      <c r="A190" s="229" t="s">
        <v>2684</v>
      </c>
      <c r="B190" s="229" t="s">
        <v>2685</v>
      </c>
      <c r="C190" s="230" t="s">
        <v>2665</v>
      </c>
      <c r="D190" s="231">
        <v>51000</v>
      </c>
    </row>
    <row r="191" spans="1:7" s="11" customFormat="1" ht="14.25" customHeight="1">
      <c r="A191" s="229" t="s">
        <v>2678</v>
      </c>
      <c r="B191" s="229" t="s">
        <v>2679</v>
      </c>
      <c r="C191" s="230" t="s">
        <v>2665</v>
      </c>
      <c r="D191" s="231">
        <v>95000</v>
      </c>
      <c r="G191" s="179"/>
    </row>
    <row r="192" spans="1:7" s="11" customFormat="1" ht="15.75">
      <c r="A192" s="229" t="s">
        <v>2682</v>
      </c>
      <c r="B192" s="229" t="s">
        <v>2683</v>
      </c>
      <c r="C192" s="230" t="s">
        <v>2665</v>
      </c>
      <c r="D192" s="231">
        <v>20000</v>
      </c>
    </row>
    <row r="193" spans="1:5" s="11" customFormat="1" ht="31.5">
      <c r="A193" s="229" t="s">
        <v>2680</v>
      </c>
      <c r="B193" s="229" t="s">
        <v>2681</v>
      </c>
      <c r="C193" s="230" t="s">
        <v>2665</v>
      </c>
      <c r="D193" s="231">
        <v>20000</v>
      </c>
    </row>
    <row r="194" spans="1:5" s="11" customFormat="1" ht="15.75">
      <c r="A194" s="230" t="s">
        <v>2815</v>
      </c>
      <c r="B194" s="241" t="s">
        <v>1739</v>
      </c>
      <c r="C194" s="230" t="s">
        <v>2420</v>
      </c>
      <c r="D194" s="231">
        <v>51369.96</v>
      </c>
    </row>
    <row r="195" spans="1:5" s="11" customFormat="1" ht="15.75">
      <c r="A195" s="230" t="s">
        <v>2816</v>
      </c>
      <c r="B195" s="241" t="s">
        <v>1741</v>
      </c>
      <c r="C195" s="230" t="s">
        <v>2420</v>
      </c>
      <c r="D195" s="231">
        <v>51369.96</v>
      </c>
    </row>
    <row r="196" spans="1:5" s="11" customFormat="1" ht="15.75">
      <c r="A196" s="230" t="s">
        <v>2817</v>
      </c>
      <c r="B196" s="241" t="s">
        <v>1743</v>
      </c>
      <c r="C196" s="230" t="s">
        <v>2420</v>
      </c>
      <c r="D196" s="231">
        <v>51369.96</v>
      </c>
    </row>
    <row r="197" spans="1:5" s="11" customFormat="1" ht="15.75">
      <c r="A197" s="230" t="s">
        <v>2818</v>
      </c>
      <c r="B197" s="241" t="s">
        <v>2821</v>
      </c>
      <c r="C197" s="230" t="s">
        <v>2420</v>
      </c>
      <c r="D197" s="231">
        <v>42265.19</v>
      </c>
    </row>
    <row r="198" spans="1:5" s="11" customFormat="1" ht="15.75">
      <c r="A198" s="230" t="s">
        <v>2819</v>
      </c>
      <c r="B198" s="241" t="s">
        <v>2822</v>
      </c>
      <c r="C198" s="230" t="s">
        <v>2420</v>
      </c>
      <c r="D198" s="231">
        <v>42265.19</v>
      </c>
    </row>
    <row r="199" spans="1:5" s="11" customFormat="1" ht="15.75">
      <c r="A199" s="230" t="s">
        <v>2820</v>
      </c>
      <c r="B199" s="241" t="s">
        <v>2823</v>
      </c>
      <c r="C199" s="230" t="s">
        <v>2420</v>
      </c>
      <c r="D199" s="231">
        <v>246399.02</v>
      </c>
    </row>
    <row r="200" spans="1:5" s="11" customFormat="1" ht="15.75">
      <c r="A200" s="230" t="s">
        <v>2824</v>
      </c>
      <c r="B200" s="233" t="s">
        <v>2825</v>
      </c>
      <c r="C200" s="230" t="s">
        <v>2826</v>
      </c>
      <c r="D200" s="284">
        <v>5978.38</v>
      </c>
    </row>
    <row r="201" spans="1:5" s="11" customFormat="1" ht="18">
      <c r="A201" s="234" t="s">
        <v>2881</v>
      </c>
      <c r="B201" s="241" t="s">
        <v>2882</v>
      </c>
      <c r="C201" s="234" t="s">
        <v>2867</v>
      </c>
      <c r="D201" s="283">
        <v>58387.44</v>
      </c>
      <c r="E201" s="187"/>
    </row>
    <row r="202" spans="1:5" s="11" customFormat="1" ht="18">
      <c r="A202" s="234" t="s">
        <v>2883</v>
      </c>
      <c r="B202" s="241" t="s">
        <v>2884</v>
      </c>
      <c r="C202" s="241" t="s">
        <v>2885</v>
      </c>
      <c r="D202" s="237">
        <v>31390</v>
      </c>
      <c r="E202" s="187"/>
    </row>
    <row r="203" spans="1:5" s="11" customFormat="1" ht="18">
      <c r="A203" s="234" t="s">
        <v>2886</v>
      </c>
      <c r="B203" s="241" t="s">
        <v>2887</v>
      </c>
      <c r="C203" s="241" t="s">
        <v>2658</v>
      </c>
      <c r="D203" s="237">
        <v>31390</v>
      </c>
      <c r="E203" s="187"/>
    </row>
    <row r="204" spans="1:5" s="11" customFormat="1" ht="18">
      <c r="A204" s="234" t="s">
        <v>2908</v>
      </c>
      <c r="B204" s="241" t="s">
        <v>2909</v>
      </c>
      <c r="C204" s="233" t="s">
        <v>2413</v>
      </c>
      <c r="D204" s="285">
        <v>45900</v>
      </c>
    </row>
    <row r="205" spans="1:5" ht="15.75">
      <c r="A205" s="223"/>
      <c r="B205" s="223"/>
      <c r="C205" s="223"/>
      <c r="D205" s="236">
        <f>SUM(D6:D204)</f>
        <v>6878994.3800000045</v>
      </c>
    </row>
  </sheetData>
  <sortState xmlns:xlrd2="http://schemas.microsoft.com/office/spreadsheetml/2017/richdata2" ref="A6:E204">
    <sortCondition ref="A6:A204"/>
  </sortState>
  <pageMargins left="0.75" right="0.75" top="1" bottom="1" header="0.5" footer="0.5"/>
  <pageSetup scale="7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F429"/>
  <sheetViews>
    <sheetView showGridLines="0" topLeftCell="A410" workbookViewId="0">
      <selection activeCell="E440" sqref="E440"/>
    </sheetView>
  </sheetViews>
  <sheetFormatPr defaultRowHeight="15"/>
  <cols>
    <col min="1" max="1" width="22.42578125" customWidth="1"/>
    <col min="2" max="2" width="69.42578125" bestFit="1" customWidth="1"/>
    <col min="3" max="3" width="49.42578125" customWidth="1"/>
    <col min="4" max="4" width="21.140625" style="6" customWidth="1"/>
    <col min="5" max="5" width="20.28515625" style="18" customWidth="1"/>
  </cols>
  <sheetData>
    <row r="1" spans="1:5" ht="15.75">
      <c r="A1" s="222"/>
      <c r="B1" s="223"/>
      <c r="C1" s="223"/>
      <c r="D1" s="224"/>
      <c r="E1" s="286"/>
    </row>
    <row r="2" spans="1:5" ht="15.75">
      <c r="A2" s="223"/>
      <c r="B2" s="223"/>
      <c r="C2" s="223"/>
      <c r="D2" s="224"/>
      <c r="E2" s="286"/>
    </row>
    <row r="3" spans="1:5" ht="15.75">
      <c r="A3" s="277" t="s">
        <v>2409</v>
      </c>
      <c r="B3" s="223"/>
      <c r="C3" s="223"/>
      <c r="D3" s="224"/>
      <c r="E3" s="286"/>
    </row>
    <row r="4" spans="1:5" ht="15.75">
      <c r="A4" s="222"/>
      <c r="B4" s="223"/>
      <c r="C4" s="223"/>
      <c r="D4" s="224"/>
      <c r="E4" s="286"/>
    </row>
    <row r="5" spans="1:5" ht="15.75">
      <c r="A5" s="287" t="s">
        <v>998</v>
      </c>
      <c r="B5" s="223"/>
      <c r="C5" s="223"/>
      <c r="D5" s="224"/>
      <c r="E5" s="286"/>
    </row>
    <row r="6" spans="1:5" ht="15.75">
      <c r="A6" s="287"/>
      <c r="B6" s="223"/>
      <c r="C6" s="223"/>
      <c r="D6" s="224"/>
      <c r="E6" s="286"/>
    </row>
    <row r="7" spans="1:5" ht="15.75">
      <c r="A7" s="263" t="s">
        <v>2466</v>
      </c>
      <c r="B7" s="263" t="s">
        <v>1</v>
      </c>
      <c r="C7" s="263" t="s">
        <v>2467</v>
      </c>
      <c r="D7" s="288" t="s">
        <v>75</v>
      </c>
      <c r="E7" s="239" t="s">
        <v>2468</v>
      </c>
    </row>
    <row r="8" spans="1:5" ht="15.75">
      <c r="A8" s="227" t="s">
        <v>999</v>
      </c>
      <c r="B8" s="227" t="s">
        <v>1000</v>
      </c>
      <c r="C8" s="227" t="s">
        <v>2430</v>
      </c>
      <c r="D8" s="289">
        <v>5210</v>
      </c>
      <c r="E8" s="290" t="s">
        <v>1001</v>
      </c>
    </row>
    <row r="9" spans="1:5" ht="15.75">
      <c r="A9" s="227" t="s">
        <v>1002</v>
      </c>
      <c r="B9" s="227" t="s">
        <v>1003</v>
      </c>
      <c r="C9" s="227" t="s">
        <v>2430</v>
      </c>
      <c r="D9" s="289">
        <v>605</v>
      </c>
      <c r="E9" s="290" t="s">
        <v>1001</v>
      </c>
    </row>
    <row r="10" spans="1:5" ht="15.75">
      <c r="A10" s="227" t="s">
        <v>1004</v>
      </c>
      <c r="B10" s="227" t="s">
        <v>1003</v>
      </c>
      <c r="C10" s="227" t="s">
        <v>2430</v>
      </c>
      <c r="D10" s="289">
        <v>605</v>
      </c>
      <c r="E10" s="290" t="s">
        <v>1001</v>
      </c>
    </row>
    <row r="11" spans="1:5" s="11" customFormat="1" ht="15.75">
      <c r="A11" s="233" t="s">
        <v>1005</v>
      </c>
      <c r="B11" s="233" t="s">
        <v>1006</v>
      </c>
      <c r="C11" s="233" t="s">
        <v>2430</v>
      </c>
      <c r="D11" s="291">
        <v>3930</v>
      </c>
      <c r="E11" s="292" t="s">
        <v>1001</v>
      </c>
    </row>
    <row r="12" spans="1:5" s="11" customFormat="1" ht="15.75">
      <c r="A12" s="233" t="s">
        <v>1007</v>
      </c>
      <c r="B12" s="233" t="s">
        <v>1006</v>
      </c>
      <c r="C12" s="233" t="s">
        <v>2430</v>
      </c>
      <c r="D12" s="291">
        <v>3930</v>
      </c>
      <c r="E12" s="292" t="s">
        <v>1001</v>
      </c>
    </row>
    <row r="13" spans="1:5" ht="15.75">
      <c r="A13" s="227" t="s">
        <v>1008</v>
      </c>
      <c r="B13" s="227" t="s">
        <v>1009</v>
      </c>
      <c r="C13" s="227" t="s">
        <v>2430</v>
      </c>
      <c r="D13" s="289">
        <v>527.64</v>
      </c>
      <c r="E13" s="290" t="s">
        <v>1010</v>
      </c>
    </row>
    <row r="14" spans="1:5" ht="15.75">
      <c r="A14" s="227" t="s">
        <v>1011</v>
      </c>
      <c r="B14" s="227" t="s">
        <v>1012</v>
      </c>
      <c r="C14" s="227" t="s">
        <v>2430</v>
      </c>
      <c r="D14" s="289">
        <v>2778.51</v>
      </c>
      <c r="E14" s="290" t="s">
        <v>1010</v>
      </c>
    </row>
    <row r="15" spans="1:5" ht="15.75">
      <c r="A15" s="227" t="s">
        <v>1013</v>
      </c>
      <c r="B15" s="227" t="s">
        <v>1014</v>
      </c>
      <c r="C15" s="227" t="s">
        <v>2430</v>
      </c>
      <c r="D15" s="289">
        <v>3650</v>
      </c>
      <c r="E15" s="290" t="s">
        <v>1010</v>
      </c>
    </row>
    <row r="16" spans="1:5" ht="15.75">
      <c r="A16" s="227" t="s">
        <v>1015</v>
      </c>
      <c r="B16" s="227" t="s">
        <v>1016</v>
      </c>
      <c r="C16" s="227" t="s">
        <v>2430</v>
      </c>
      <c r="D16" s="289">
        <v>21265.21</v>
      </c>
      <c r="E16" s="290" t="s">
        <v>1010</v>
      </c>
    </row>
    <row r="17" spans="1:5" ht="15.75">
      <c r="A17" s="227" t="s">
        <v>1017</v>
      </c>
      <c r="B17" s="227" t="s">
        <v>1018</v>
      </c>
      <c r="C17" s="227" t="s">
        <v>2430</v>
      </c>
      <c r="D17" s="289">
        <v>17641.57</v>
      </c>
      <c r="E17" s="290" t="s">
        <v>1010</v>
      </c>
    </row>
    <row r="18" spans="1:5" ht="15.75">
      <c r="A18" s="227" t="s">
        <v>1019</v>
      </c>
      <c r="B18" s="227" t="s">
        <v>1020</v>
      </c>
      <c r="C18" s="227" t="s">
        <v>2430</v>
      </c>
      <c r="D18" s="289">
        <v>19038.03</v>
      </c>
      <c r="E18" s="290" t="s">
        <v>1010</v>
      </c>
    </row>
    <row r="19" spans="1:5" ht="15.75">
      <c r="A19" s="227" t="s">
        <v>1021</v>
      </c>
      <c r="B19" s="227" t="s">
        <v>1022</v>
      </c>
      <c r="C19" s="227" t="s">
        <v>2430</v>
      </c>
      <c r="D19" s="289">
        <v>8550</v>
      </c>
      <c r="E19" s="290" t="s">
        <v>1010</v>
      </c>
    </row>
    <row r="20" spans="1:5" ht="15.75">
      <c r="A20" s="227" t="s">
        <v>1023</v>
      </c>
      <c r="B20" s="227" t="s">
        <v>1024</v>
      </c>
      <c r="C20" s="227" t="s">
        <v>2430</v>
      </c>
      <c r="D20" s="289">
        <v>12850</v>
      </c>
      <c r="E20" s="290" t="s">
        <v>1010</v>
      </c>
    </row>
    <row r="21" spans="1:5" ht="15.75">
      <c r="A21" s="227" t="s">
        <v>1025</v>
      </c>
      <c r="B21" s="227" t="s">
        <v>1024</v>
      </c>
      <c r="C21" s="227" t="s">
        <v>2430</v>
      </c>
      <c r="D21" s="289">
        <v>12850</v>
      </c>
      <c r="E21" s="290" t="s">
        <v>1010</v>
      </c>
    </row>
    <row r="22" spans="1:5" ht="15.75">
      <c r="A22" s="227" t="s">
        <v>1026</v>
      </c>
      <c r="B22" s="227" t="s">
        <v>1027</v>
      </c>
      <c r="C22" s="227" t="s">
        <v>2430</v>
      </c>
      <c r="D22" s="289">
        <v>44347.8</v>
      </c>
      <c r="E22" s="290" t="s">
        <v>1010</v>
      </c>
    </row>
    <row r="23" spans="1:5" ht="15.75">
      <c r="A23" s="227" t="s">
        <v>1028</v>
      </c>
      <c r="B23" s="227" t="s">
        <v>1029</v>
      </c>
      <c r="C23" s="227" t="s">
        <v>2430</v>
      </c>
      <c r="D23" s="289">
        <v>44347.8</v>
      </c>
      <c r="E23" s="290" t="s">
        <v>1010</v>
      </c>
    </row>
    <row r="24" spans="1:5" ht="15.75">
      <c r="A24" s="227" t="s">
        <v>1030</v>
      </c>
      <c r="B24" s="227" t="s">
        <v>1031</v>
      </c>
      <c r="C24" s="227" t="s">
        <v>2413</v>
      </c>
      <c r="D24" s="289">
        <v>4647.8500000000004</v>
      </c>
      <c r="E24" s="290" t="s">
        <v>1010</v>
      </c>
    </row>
    <row r="25" spans="1:5" s="11" customFormat="1" ht="15.75">
      <c r="A25" s="233" t="s">
        <v>1032</v>
      </c>
      <c r="B25" s="233" t="s">
        <v>1033</v>
      </c>
      <c r="C25" s="233" t="s">
        <v>2413</v>
      </c>
      <c r="D25" s="291">
        <v>1656.01</v>
      </c>
      <c r="E25" s="292" t="s">
        <v>1010</v>
      </c>
    </row>
    <row r="26" spans="1:5" ht="15.75">
      <c r="A26" s="227" t="s">
        <v>1034</v>
      </c>
      <c r="B26" s="227" t="s">
        <v>1035</v>
      </c>
      <c r="C26" s="227" t="s">
        <v>2413</v>
      </c>
      <c r="D26" s="289">
        <v>1656.01</v>
      </c>
      <c r="E26" s="290" t="s">
        <v>1010</v>
      </c>
    </row>
    <row r="27" spans="1:5" ht="15.75">
      <c r="A27" s="227" t="s">
        <v>1036</v>
      </c>
      <c r="B27" s="227" t="s">
        <v>1031</v>
      </c>
      <c r="C27" s="227" t="s">
        <v>2423</v>
      </c>
      <c r="D27" s="289">
        <v>4647.8500000000004</v>
      </c>
      <c r="E27" s="290" t="s">
        <v>1010</v>
      </c>
    </row>
    <row r="28" spans="1:5" ht="15.75">
      <c r="A28" s="227" t="s">
        <v>1037</v>
      </c>
      <c r="B28" s="227" t="s">
        <v>1038</v>
      </c>
      <c r="C28" s="227" t="s">
        <v>2423</v>
      </c>
      <c r="D28" s="289">
        <v>1656.01</v>
      </c>
      <c r="E28" s="290" t="s">
        <v>1010</v>
      </c>
    </row>
    <row r="29" spans="1:5" ht="15.75">
      <c r="A29" s="227" t="s">
        <v>1039</v>
      </c>
      <c r="B29" s="227" t="s">
        <v>1040</v>
      </c>
      <c r="C29" s="227" t="s">
        <v>2423</v>
      </c>
      <c r="D29" s="289">
        <v>1656.01</v>
      </c>
      <c r="E29" s="290" t="s">
        <v>1010</v>
      </c>
    </row>
    <row r="30" spans="1:5" ht="15.75">
      <c r="A30" s="227" t="s">
        <v>1041</v>
      </c>
      <c r="B30" s="227" t="s">
        <v>1042</v>
      </c>
      <c r="C30" s="227" t="s">
        <v>2423</v>
      </c>
      <c r="D30" s="289">
        <v>2936.61</v>
      </c>
      <c r="E30" s="290" t="s">
        <v>1010</v>
      </c>
    </row>
    <row r="31" spans="1:5" ht="15.75">
      <c r="A31" s="227" t="s">
        <v>1043</v>
      </c>
      <c r="B31" s="227" t="s">
        <v>1044</v>
      </c>
      <c r="C31" s="227" t="s">
        <v>2430</v>
      </c>
      <c r="D31" s="289">
        <v>41520.949999999997</v>
      </c>
      <c r="E31" s="290" t="s">
        <v>1045</v>
      </c>
    </row>
    <row r="32" spans="1:5" ht="15.75">
      <c r="A32" s="227" t="s">
        <v>1046</v>
      </c>
      <c r="B32" s="227" t="s">
        <v>1047</v>
      </c>
      <c r="C32" s="227" t="s">
        <v>2430</v>
      </c>
      <c r="D32" s="289">
        <v>2356.91</v>
      </c>
      <c r="E32" s="290" t="s">
        <v>1048</v>
      </c>
    </row>
    <row r="33" spans="1:5" ht="15.75">
      <c r="A33" s="227" t="s">
        <v>1049</v>
      </c>
      <c r="B33" s="227" t="s">
        <v>1050</v>
      </c>
      <c r="C33" s="227" t="s">
        <v>2430</v>
      </c>
      <c r="D33" s="289">
        <v>584.54999999999995</v>
      </c>
      <c r="E33" s="290" t="s">
        <v>1048</v>
      </c>
    </row>
    <row r="34" spans="1:5" ht="15.75">
      <c r="A34" s="227" t="s">
        <v>1051</v>
      </c>
      <c r="B34" s="227" t="s">
        <v>1052</v>
      </c>
      <c r="C34" s="227" t="s">
        <v>2430</v>
      </c>
      <c r="D34" s="289">
        <v>649.59</v>
      </c>
      <c r="E34" s="290" t="s">
        <v>1048</v>
      </c>
    </row>
    <row r="35" spans="1:5" ht="15.75">
      <c r="A35" s="227" t="s">
        <v>1053</v>
      </c>
      <c r="B35" s="227" t="s">
        <v>1054</v>
      </c>
      <c r="C35" s="227" t="s">
        <v>2430</v>
      </c>
      <c r="D35" s="289">
        <v>844.72</v>
      </c>
      <c r="E35" s="290" t="s">
        <v>1048</v>
      </c>
    </row>
    <row r="36" spans="1:5" ht="15.75">
      <c r="A36" s="227" t="s">
        <v>1055</v>
      </c>
      <c r="B36" s="227" t="s">
        <v>1056</v>
      </c>
      <c r="C36" s="227" t="s">
        <v>2430</v>
      </c>
      <c r="D36" s="289">
        <v>350</v>
      </c>
      <c r="E36" s="290" t="s">
        <v>1057</v>
      </c>
    </row>
    <row r="37" spans="1:5" ht="15.75">
      <c r="A37" s="227" t="s">
        <v>1058</v>
      </c>
      <c r="B37" s="227" t="s">
        <v>1059</v>
      </c>
      <c r="C37" s="227" t="s">
        <v>2425</v>
      </c>
      <c r="D37" s="289">
        <v>4600</v>
      </c>
      <c r="E37" s="290" t="s">
        <v>1060</v>
      </c>
    </row>
    <row r="38" spans="1:5" ht="15.75">
      <c r="A38" s="227" t="s">
        <v>1061</v>
      </c>
      <c r="B38" s="227" t="s">
        <v>1062</v>
      </c>
      <c r="C38" s="227" t="s">
        <v>2425</v>
      </c>
      <c r="D38" s="289">
        <v>2250</v>
      </c>
      <c r="E38" s="290" t="s">
        <v>1060</v>
      </c>
    </row>
    <row r="39" spans="1:5" ht="15.75">
      <c r="A39" s="227" t="s">
        <v>1063</v>
      </c>
      <c r="B39" s="227" t="s">
        <v>1064</v>
      </c>
      <c r="C39" s="227" t="s">
        <v>2430</v>
      </c>
      <c r="D39" s="289">
        <v>500</v>
      </c>
      <c r="E39" s="290" t="s">
        <v>1065</v>
      </c>
    </row>
    <row r="40" spans="1:5" ht="15.75">
      <c r="A40" s="227" t="s">
        <v>1066</v>
      </c>
      <c r="B40" s="227" t="s">
        <v>1047</v>
      </c>
      <c r="C40" s="227" t="s">
        <v>2430</v>
      </c>
      <c r="D40" s="289">
        <v>2446.2600000000002</v>
      </c>
      <c r="E40" s="290" t="s">
        <v>1067</v>
      </c>
    </row>
    <row r="41" spans="1:5" ht="15.75">
      <c r="A41" s="227" t="s">
        <v>1068</v>
      </c>
      <c r="B41" s="227" t="s">
        <v>1069</v>
      </c>
      <c r="C41" s="227" t="s">
        <v>2430</v>
      </c>
      <c r="D41" s="289">
        <v>495.12</v>
      </c>
      <c r="E41" s="290" t="s">
        <v>1067</v>
      </c>
    </row>
    <row r="42" spans="1:5" ht="15.75">
      <c r="A42" s="227" t="s">
        <v>1070</v>
      </c>
      <c r="B42" s="227" t="s">
        <v>1047</v>
      </c>
      <c r="C42" s="227" t="s">
        <v>2430</v>
      </c>
      <c r="D42" s="289">
        <v>3038.94</v>
      </c>
      <c r="E42" s="290" t="s">
        <v>1071</v>
      </c>
    </row>
    <row r="43" spans="1:5" ht="15.75">
      <c r="A43" s="227" t="s">
        <v>1072</v>
      </c>
      <c r="B43" s="227" t="s">
        <v>1073</v>
      </c>
      <c r="C43" s="227" t="s">
        <v>2430</v>
      </c>
      <c r="D43" s="289">
        <v>453.67</v>
      </c>
      <c r="E43" s="290" t="s">
        <v>1071</v>
      </c>
    </row>
    <row r="44" spans="1:5" ht="15.75">
      <c r="A44" s="227" t="s">
        <v>1074</v>
      </c>
      <c r="B44" s="227" t="s">
        <v>1075</v>
      </c>
      <c r="C44" s="227" t="s">
        <v>2430</v>
      </c>
      <c r="D44" s="289">
        <v>650</v>
      </c>
      <c r="E44" s="290" t="s">
        <v>1076</v>
      </c>
    </row>
    <row r="45" spans="1:5" ht="15.75">
      <c r="A45" s="227" t="s">
        <v>1077</v>
      </c>
      <c r="B45" s="227" t="s">
        <v>1078</v>
      </c>
      <c r="C45" s="227" t="s">
        <v>2413</v>
      </c>
      <c r="D45" s="289">
        <v>8166.99</v>
      </c>
      <c r="E45" s="290" t="s">
        <v>1079</v>
      </c>
    </row>
    <row r="46" spans="1:5" ht="15.75">
      <c r="A46" s="227" t="s">
        <v>1080</v>
      </c>
      <c r="B46" s="227" t="s">
        <v>1081</v>
      </c>
      <c r="C46" s="227" t="s">
        <v>2413</v>
      </c>
      <c r="D46" s="289">
        <v>2830</v>
      </c>
      <c r="E46" s="290" t="s">
        <v>1079</v>
      </c>
    </row>
    <row r="47" spans="1:5" ht="15.75">
      <c r="A47" s="227" t="s">
        <v>1082</v>
      </c>
      <c r="B47" s="227" t="s">
        <v>1083</v>
      </c>
      <c r="C47" s="227" t="s">
        <v>2413</v>
      </c>
      <c r="D47" s="289">
        <v>2531</v>
      </c>
      <c r="E47" s="290" t="s">
        <v>1079</v>
      </c>
    </row>
    <row r="48" spans="1:5" s="11" customFormat="1" ht="15.75">
      <c r="A48" s="233" t="s">
        <v>1084</v>
      </c>
      <c r="B48" s="233" t="s">
        <v>1085</v>
      </c>
      <c r="C48" s="233" t="s">
        <v>2430</v>
      </c>
      <c r="D48" s="291">
        <v>650</v>
      </c>
      <c r="E48" s="292" t="s">
        <v>1086</v>
      </c>
    </row>
    <row r="49" spans="1:5" ht="15.75">
      <c r="A49" s="227" t="s">
        <v>1087</v>
      </c>
      <c r="B49" s="227" t="s">
        <v>1088</v>
      </c>
      <c r="C49" s="227" t="s">
        <v>2425</v>
      </c>
      <c r="D49" s="289">
        <v>390</v>
      </c>
      <c r="E49" s="290" t="s">
        <v>1089</v>
      </c>
    </row>
    <row r="50" spans="1:5" ht="15.75">
      <c r="A50" s="227" t="s">
        <v>1090</v>
      </c>
      <c r="B50" s="227" t="s">
        <v>1091</v>
      </c>
      <c r="C50" s="227" t="s">
        <v>2425</v>
      </c>
      <c r="D50" s="289">
        <v>480</v>
      </c>
      <c r="E50" s="290" t="s">
        <v>1089</v>
      </c>
    </row>
    <row r="51" spans="1:5" ht="15.75">
      <c r="A51" s="227" t="s">
        <v>1092</v>
      </c>
      <c r="B51" s="227" t="s">
        <v>1093</v>
      </c>
      <c r="C51" s="227" t="s">
        <v>2413</v>
      </c>
      <c r="D51" s="289">
        <v>856.87</v>
      </c>
      <c r="E51" s="290" t="s">
        <v>1094</v>
      </c>
    </row>
    <row r="52" spans="1:5" ht="15.75">
      <c r="A52" s="227" t="s">
        <v>1095</v>
      </c>
      <c r="B52" s="227" t="s">
        <v>1093</v>
      </c>
      <c r="C52" s="227" t="s">
        <v>2413</v>
      </c>
      <c r="D52" s="289">
        <v>856.87</v>
      </c>
      <c r="E52" s="290" t="s">
        <v>1094</v>
      </c>
    </row>
    <row r="53" spans="1:5" ht="15.75">
      <c r="A53" s="227" t="s">
        <v>1096</v>
      </c>
      <c r="B53" s="227" t="s">
        <v>1097</v>
      </c>
      <c r="C53" s="227" t="s">
        <v>2430</v>
      </c>
      <c r="D53" s="289">
        <v>19823</v>
      </c>
      <c r="E53" s="290" t="s">
        <v>1098</v>
      </c>
    </row>
    <row r="54" spans="1:5" s="11" customFormat="1" ht="15.75">
      <c r="A54" s="233" t="s">
        <v>1099</v>
      </c>
      <c r="B54" s="233" t="s">
        <v>1100</v>
      </c>
      <c r="C54" s="233" t="s">
        <v>2430</v>
      </c>
      <c r="D54" s="291">
        <v>540</v>
      </c>
      <c r="E54" s="292" t="s">
        <v>1101</v>
      </c>
    </row>
    <row r="55" spans="1:5" ht="15.75">
      <c r="A55" s="227" t="s">
        <v>1102</v>
      </c>
      <c r="B55" s="227" t="s">
        <v>1103</v>
      </c>
      <c r="C55" s="227" t="s">
        <v>2413</v>
      </c>
      <c r="D55" s="289">
        <v>812.2</v>
      </c>
      <c r="E55" s="290" t="s">
        <v>1104</v>
      </c>
    </row>
    <row r="56" spans="1:5" ht="15.75">
      <c r="A56" s="227" t="s">
        <v>1105</v>
      </c>
      <c r="B56" s="227" t="s">
        <v>1106</v>
      </c>
      <c r="C56" s="227" t="s">
        <v>2430</v>
      </c>
      <c r="D56" s="289">
        <v>241.65</v>
      </c>
      <c r="E56" s="290" t="s">
        <v>1107</v>
      </c>
    </row>
    <row r="57" spans="1:5" ht="15.75">
      <c r="A57" s="227" t="s">
        <v>1108</v>
      </c>
      <c r="B57" s="227" t="s">
        <v>1106</v>
      </c>
      <c r="C57" s="227" t="s">
        <v>2430</v>
      </c>
      <c r="D57" s="289">
        <v>241.65</v>
      </c>
      <c r="E57" s="290" t="s">
        <v>1107</v>
      </c>
    </row>
    <row r="58" spans="1:5" s="11" customFormat="1" ht="15.75">
      <c r="A58" s="233" t="s">
        <v>1109</v>
      </c>
      <c r="B58" s="233" t="s">
        <v>1106</v>
      </c>
      <c r="C58" s="233" t="s">
        <v>2430</v>
      </c>
      <c r="D58" s="291">
        <v>241.65</v>
      </c>
      <c r="E58" s="292" t="s">
        <v>1107</v>
      </c>
    </row>
    <row r="59" spans="1:5" ht="15.75">
      <c r="A59" s="227" t="s">
        <v>1110</v>
      </c>
      <c r="B59" s="227" t="s">
        <v>1106</v>
      </c>
      <c r="C59" s="227" t="s">
        <v>2430</v>
      </c>
      <c r="D59" s="289">
        <v>241.65</v>
      </c>
      <c r="E59" s="290" t="s">
        <v>1107</v>
      </c>
    </row>
    <row r="60" spans="1:5" ht="15.75">
      <c r="A60" s="227" t="s">
        <v>1111</v>
      </c>
      <c r="B60" s="227" t="s">
        <v>1106</v>
      </c>
      <c r="C60" s="227" t="s">
        <v>2430</v>
      </c>
      <c r="D60" s="289">
        <v>241.65</v>
      </c>
      <c r="E60" s="290" t="s">
        <v>1107</v>
      </c>
    </row>
    <row r="61" spans="1:5" ht="15.75">
      <c r="A61" s="227" t="s">
        <v>1112</v>
      </c>
      <c r="B61" s="227" t="s">
        <v>1106</v>
      </c>
      <c r="C61" s="227" t="s">
        <v>2430</v>
      </c>
      <c r="D61" s="289">
        <v>241.65</v>
      </c>
      <c r="E61" s="290" t="s">
        <v>1107</v>
      </c>
    </row>
    <row r="62" spans="1:5" ht="15.75">
      <c r="A62" s="227" t="s">
        <v>1113</v>
      </c>
      <c r="B62" s="227" t="s">
        <v>1106</v>
      </c>
      <c r="C62" s="227" t="s">
        <v>2430</v>
      </c>
      <c r="D62" s="289">
        <v>241.65</v>
      </c>
      <c r="E62" s="290" t="s">
        <v>1107</v>
      </c>
    </row>
    <row r="63" spans="1:5" ht="15.75">
      <c r="A63" s="227" t="s">
        <v>1114</v>
      </c>
      <c r="B63" s="227" t="s">
        <v>1106</v>
      </c>
      <c r="C63" s="227" t="s">
        <v>2430</v>
      </c>
      <c r="D63" s="289">
        <v>241.65</v>
      </c>
      <c r="E63" s="290" t="s">
        <v>1107</v>
      </c>
    </row>
    <row r="64" spans="1:5" s="11" customFormat="1" ht="15.75">
      <c r="A64" s="233" t="s">
        <v>1115</v>
      </c>
      <c r="B64" s="233" t="s">
        <v>1106</v>
      </c>
      <c r="C64" s="233" t="s">
        <v>2430</v>
      </c>
      <c r="D64" s="291">
        <v>241.65</v>
      </c>
      <c r="E64" s="292" t="s">
        <v>1107</v>
      </c>
    </row>
    <row r="65" spans="1:5" ht="15.75">
      <c r="A65" s="227" t="s">
        <v>1116</v>
      </c>
      <c r="B65" s="227" t="s">
        <v>1106</v>
      </c>
      <c r="C65" s="227" t="s">
        <v>2430</v>
      </c>
      <c r="D65" s="289">
        <v>241.65</v>
      </c>
      <c r="E65" s="290" t="s">
        <v>1107</v>
      </c>
    </row>
    <row r="66" spans="1:5" s="11" customFormat="1" ht="15.75">
      <c r="A66" s="233" t="s">
        <v>1117</v>
      </c>
      <c r="B66" s="233" t="s">
        <v>1106</v>
      </c>
      <c r="C66" s="233" t="s">
        <v>2430</v>
      </c>
      <c r="D66" s="291">
        <v>241.65</v>
      </c>
      <c r="E66" s="292" t="s">
        <v>1107</v>
      </c>
    </row>
    <row r="67" spans="1:5" s="11" customFormat="1" ht="15.75">
      <c r="A67" s="233" t="s">
        <v>1118</v>
      </c>
      <c r="B67" s="233" t="s">
        <v>1106</v>
      </c>
      <c r="C67" s="233" t="s">
        <v>2430</v>
      </c>
      <c r="D67" s="291">
        <v>241.65</v>
      </c>
      <c r="E67" s="292" t="s">
        <v>1107</v>
      </c>
    </row>
    <row r="68" spans="1:5" ht="15.75">
      <c r="A68" s="227" t="s">
        <v>1119</v>
      </c>
      <c r="B68" s="227" t="s">
        <v>1106</v>
      </c>
      <c r="C68" s="227" t="s">
        <v>2425</v>
      </c>
      <c r="D68" s="289">
        <v>241.65</v>
      </c>
      <c r="E68" s="290" t="s">
        <v>1107</v>
      </c>
    </row>
    <row r="69" spans="1:5" ht="15.75">
      <c r="A69" s="227" t="s">
        <v>1120</v>
      </c>
      <c r="B69" s="227" t="s">
        <v>1121</v>
      </c>
      <c r="C69" s="227" t="s">
        <v>2430</v>
      </c>
      <c r="D69" s="289">
        <v>505.78</v>
      </c>
      <c r="E69" s="290" t="s">
        <v>1107</v>
      </c>
    </row>
    <row r="70" spans="1:5" ht="15.75">
      <c r="A70" s="227" t="s">
        <v>1122</v>
      </c>
      <c r="B70" s="227" t="s">
        <v>1121</v>
      </c>
      <c r="C70" s="227" t="s">
        <v>2430</v>
      </c>
      <c r="D70" s="289">
        <v>505.78</v>
      </c>
      <c r="E70" s="290" t="s">
        <v>1107</v>
      </c>
    </row>
    <row r="71" spans="1:5" ht="15.75">
      <c r="A71" s="227" t="s">
        <v>1123</v>
      </c>
      <c r="B71" s="227" t="s">
        <v>1121</v>
      </c>
      <c r="C71" s="227" t="s">
        <v>2430</v>
      </c>
      <c r="D71" s="289">
        <v>505.78</v>
      </c>
      <c r="E71" s="290" t="s">
        <v>1107</v>
      </c>
    </row>
    <row r="72" spans="1:5" s="11" customFormat="1" ht="15.75">
      <c r="A72" s="233" t="s">
        <v>1124</v>
      </c>
      <c r="B72" s="233" t="s">
        <v>1121</v>
      </c>
      <c r="C72" s="233" t="s">
        <v>2430</v>
      </c>
      <c r="D72" s="291">
        <v>505.78</v>
      </c>
      <c r="E72" s="292" t="s">
        <v>1107</v>
      </c>
    </row>
    <row r="73" spans="1:5" ht="15.75">
      <c r="A73" s="227" t="s">
        <v>1125</v>
      </c>
      <c r="B73" s="227" t="s">
        <v>1121</v>
      </c>
      <c r="C73" s="227" t="s">
        <v>2430</v>
      </c>
      <c r="D73" s="289">
        <v>505.78</v>
      </c>
      <c r="E73" s="290" t="s">
        <v>1107</v>
      </c>
    </row>
    <row r="74" spans="1:5" ht="15.75">
      <c r="A74" s="227" t="s">
        <v>1126</v>
      </c>
      <c r="B74" s="227" t="s">
        <v>1121</v>
      </c>
      <c r="C74" s="227" t="s">
        <v>2430</v>
      </c>
      <c r="D74" s="289">
        <v>505.78</v>
      </c>
      <c r="E74" s="290" t="s">
        <v>1107</v>
      </c>
    </row>
    <row r="75" spans="1:5" ht="15.75">
      <c r="A75" s="227" t="s">
        <v>1127</v>
      </c>
      <c r="B75" s="227" t="s">
        <v>1121</v>
      </c>
      <c r="C75" s="227" t="s">
        <v>2430</v>
      </c>
      <c r="D75" s="289">
        <v>505.78</v>
      </c>
      <c r="E75" s="290" t="s">
        <v>1107</v>
      </c>
    </row>
    <row r="76" spans="1:5" ht="15.75">
      <c r="A76" s="227" t="s">
        <v>1128</v>
      </c>
      <c r="B76" s="227" t="s">
        <v>1121</v>
      </c>
      <c r="C76" s="227" t="s">
        <v>2430</v>
      </c>
      <c r="D76" s="289">
        <v>505.78</v>
      </c>
      <c r="E76" s="290" t="s">
        <v>1107</v>
      </c>
    </row>
    <row r="77" spans="1:5" ht="15.75">
      <c r="A77" s="227" t="s">
        <v>1129</v>
      </c>
      <c r="B77" s="227" t="s">
        <v>1121</v>
      </c>
      <c r="C77" s="227" t="s">
        <v>2430</v>
      </c>
      <c r="D77" s="289">
        <v>505.78</v>
      </c>
      <c r="E77" s="290" t="s">
        <v>1107</v>
      </c>
    </row>
    <row r="78" spans="1:5" ht="15.75">
      <c r="A78" s="227" t="s">
        <v>1130</v>
      </c>
      <c r="B78" s="227" t="s">
        <v>1121</v>
      </c>
      <c r="C78" s="227" t="s">
        <v>2430</v>
      </c>
      <c r="D78" s="289">
        <v>505.78</v>
      </c>
      <c r="E78" s="290" t="s">
        <v>1107</v>
      </c>
    </row>
    <row r="79" spans="1:5" s="11" customFormat="1" ht="15.75">
      <c r="A79" s="233" t="s">
        <v>1131</v>
      </c>
      <c r="B79" s="233" t="s">
        <v>1121</v>
      </c>
      <c r="C79" s="233" t="s">
        <v>2430</v>
      </c>
      <c r="D79" s="291">
        <v>505.78</v>
      </c>
      <c r="E79" s="292" t="s">
        <v>1107</v>
      </c>
    </row>
    <row r="80" spans="1:5" ht="15.75">
      <c r="A80" s="227" t="s">
        <v>1132</v>
      </c>
      <c r="B80" s="227" t="s">
        <v>1121</v>
      </c>
      <c r="C80" s="227" t="s">
        <v>2430</v>
      </c>
      <c r="D80" s="289">
        <v>505.78</v>
      </c>
      <c r="E80" s="290" t="s">
        <v>1107</v>
      </c>
    </row>
    <row r="81" spans="1:5" ht="15.75">
      <c r="A81" s="227" t="s">
        <v>1133</v>
      </c>
      <c r="B81" s="227" t="s">
        <v>1121</v>
      </c>
      <c r="C81" s="227" t="s">
        <v>2430</v>
      </c>
      <c r="D81" s="289">
        <v>505.78</v>
      </c>
      <c r="E81" s="290" t="s">
        <v>1107</v>
      </c>
    </row>
    <row r="82" spans="1:5" ht="15.75">
      <c r="A82" s="227" t="s">
        <v>1134</v>
      </c>
      <c r="B82" s="227" t="s">
        <v>1121</v>
      </c>
      <c r="C82" s="227" t="s">
        <v>2430</v>
      </c>
      <c r="D82" s="289">
        <v>505.78</v>
      </c>
      <c r="E82" s="290" t="s">
        <v>1107</v>
      </c>
    </row>
    <row r="83" spans="1:5" ht="15.75">
      <c r="A83" s="227" t="s">
        <v>1135</v>
      </c>
      <c r="B83" s="227" t="s">
        <v>1136</v>
      </c>
      <c r="C83" s="227" t="s">
        <v>2430</v>
      </c>
      <c r="D83" s="289">
        <v>72.569999999999993</v>
      </c>
      <c r="E83" s="290" t="s">
        <v>1107</v>
      </c>
    </row>
    <row r="84" spans="1:5" ht="15.75">
      <c r="A84" s="227" t="s">
        <v>1137</v>
      </c>
      <c r="B84" s="227" t="s">
        <v>1136</v>
      </c>
      <c r="C84" s="227" t="s">
        <v>2430</v>
      </c>
      <c r="D84" s="289">
        <v>72.569999999999993</v>
      </c>
      <c r="E84" s="290" t="s">
        <v>1107</v>
      </c>
    </row>
    <row r="85" spans="1:5" ht="15.75">
      <c r="A85" s="227" t="s">
        <v>1138</v>
      </c>
      <c r="B85" s="227" t="s">
        <v>1136</v>
      </c>
      <c r="C85" s="227" t="s">
        <v>2430</v>
      </c>
      <c r="D85" s="289">
        <v>72.569999999999993</v>
      </c>
      <c r="E85" s="290" t="s">
        <v>1107</v>
      </c>
    </row>
    <row r="86" spans="1:5" ht="15.75">
      <c r="A86" s="227" t="s">
        <v>1139</v>
      </c>
      <c r="B86" s="227" t="s">
        <v>1140</v>
      </c>
      <c r="C86" s="227" t="s">
        <v>2430</v>
      </c>
      <c r="D86" s="289">
        <v>505.78</v>
      </c>
      <c r="E86" s="290" t="s">
        <v>1107</v>
      </c>
    </row>
    <row r="87" spans="1:5" ht="15.75">
      <c r="A87" s="227" t="s">
        <v>1141</v>
      </c>
      <c r="B87" s="227" t="s">
        <v>1140</v>
      </c>
      <c r="C87" s="227" t="s">
        <v>2430</v>
      </c>
      <c r="D87" s="289">
        <v>505.78</v>
      </c>
      <c r="E87" s="290" t="s">
        <v>1107</v>
      </c>
    </row>
    <row r="88" spans="1:5" ht="15.75">
      <c r="A88" s="227" t="s">
        <v>1142</v>
      </c>
      <c r="B88" s="227" t="s">
        <v>1140</v>
      </c>
      <c r="C88" s="227" t="s">
        <v>2430</v>
      </c>
      <c r="D88" s="289">
        <v>505.78</v>
      </c>
      <c r="E88" s="290" t="s">
        <v>1107</v>
      </c>
    </row>
    <row r="89" spans="1:5" ht="15.75">
      <c r="A89" s="227" t="s">
        <v>1143</v>
      </c>
      <c r="B89" s="227" t="s">
        <v>1140</v>
      </c>
      <c r="C89" s="227" t="s">
        <v>2430</v>
      </c>
      <c r="D89" s="289">
        <v>505.78</v>
      </c>
      <c r="E89" s="290" t="s">
        <v>1107</v>
      </c>
    </row>
    <row r="90" spans="1:5" ht="15.75">
      <c r="A90" s="227" t="s">
        <v>1144</v>
      </c>
      <c r="B90" s="227" t="s">
        <v>1140</v>
      </c>
      <c r="C90" s="227" t="s">
        <v>2430</v>
      </c>
      <c r="D90" s="289">
        <v>505.78</v>
      </c>
      <c r="E90" s="290" t="s">
        <v>1107</v>
      </c>
    </row>
    <row r="91" spans="1:5" s="11" customFormat="1" ht="15.75">
      <c r="A91" s="233" t="s">
        <v>1145</v>
      </c>
      <c r="B91" s="233" t="s">
        <v>1140</v>
      </c>
      <c r="C91" s="233" t="s">
        <v>2430</v>
      </c>
      <c r="D91" s="291">
        <v>505.78</v>
      </c>
      <c r="E91" s="292" t="s">
        <v>1107</v>
      </c>
    </row>
    <row r="92" spans="1:5" ht="15.75">
      <c r="A92" s="227" t="s">
        <v>1146</v>
      </c>
      <c r="B92" s="227" t="s">
        <v>1140</v>
      </c>
      <c r="C92" s="227" t="s">
        <v>2430</v>
      </c>
      <c r="D92" s="289">
        <v>505.78</v>
      </c>
      <c r="E92" s="290" t="s">
        <v>1107</v>
      </c>
    </row>
    <row r="93" spans="1:5" ht="15.75">
      <c r="A93" s="227" t="s">
        <v>1147</v>
      </c>
      <c r="B93" s="227" t="s">
        <v>1140</v>
      </c>
      <c r="C93" s="227" t="s">
        <v>2430</v>
      </c>
      <c r="D93" s="289">
        <v>505.78</v>
      </c>
      <c r="E93" s="290" t="s">
        <v>1107</v>
      </c>
    </row>
    <row r="94" spans="1:5" ht="15.75">
      <c r="A94" s="227" t="s">
        <v>1148</v>
      </c>
      <c r="B94" s="227" t="s">
        <v>1140</v>
      </c>
      <c r="C94" s="227" t="s">
        <v>2430</v>
      </c>
      <c r="D94" s="289">
        <v>505.78</v>
      </c>
      <c r="E94" s="290" t="s">
        <v>1107</v>
      </c>
    </row>
    <row r="95" spans="1:5" ht="15.75">
      <c r="A95" s="227" t="s">
        <v>1149</v>
      </c>
      <c r="B95" s="227" t="s">
        <v>1140</v>
      </c>
      <c r="C95" s="227" t="s">
        <v>2430</v>
      </c>
      <c r="D95" s="289">
        <v>505.78</v>
      </c>
      <c r="E95" s="290" t="s">
        <v>1107</v>
      </c>
    </row>
    <row r="96" spans="1:5" ht="15.75">
      <c r="A96" s="227" t="s">
        <v>1150</v>
      </c>
      <c r="B96" s="227" t="s">
        <v>1140</v>
      </c>
      <c r="C96" s="227" t="s">
        <v>2430</v>
      </c>
      <c r="D96" s="289">
        <v>505.78</v>
      </c>
      <c r="E96" s="290" t="s">
        <v>1107</v>
      </c>
    </row>
    <row r="97" spans="1:5" ht="15.75">
      <c r="A97" s="227" t="s">
        <v>1151</v>
      </c>
      <c r="B97" s="227" t="s">
        <v>1140</v>
      </c>
      <c r="C97" s="227" t="s">
        <v>2430</v>
      </c>
      <c r="D97" s="289">
        <v>505.78</v>
      </c>
      <c r="E97" s="290" t="s">
        <v>1107</v>
      </c>
    </row>
    <row r="98" spans="1:5" ht="15.75">
      <c r="A98" s="227" t="s">
        <v>1152</v>
      </c>
      <c r="B98" s="227" t="s">
        <v>1140</v>
      </c>
      <c r="C98" s="227" t="s">
        <v>2430</v>
      </c>
      <c r="D98" s="289">
        <v>505.78</v>
      </c>
      <c r="E98" s="290" t="s">
        <v>1107</v>
      </c>
    </row>
    <row r="99" spans="1:5" ht="15.75">
      <c r="A99" s="227" t="s">
        <v>1153</v>
      </c>
      <c r="B99" s="227" t="s">
        <v>1140</v>
      </c>
      <c r="C99" s="227" t="s">
        <v>2430</v>
      </c>
      <c r="D99" s="289">
        <v>505.78</v>
      </c>
      <c r="E99" s="290" t="s">
        <v>1107</v>
      </c>
    </row>
    <row r="100" spans="1:5" ht="15.75">
      <c r="A100" s="227" t="s">
        <v>1154</v>
      </c>
      <c r="B100" s="227" t="s">
        <v>1140</v>
      </c>
      <c r="C100" s="227" t="s">
        <v>2430</v>
      </c>
      <c r="D100" s="289">
        <v>505.78</v>
      </c>
      <c r="E100" s="290" t="s">
        <v>1107</v>
      </c>
    </row>
    <row r="101" spans="1:5" ht="15.75">
      <c r="A101" s="227" t="s">
        <v>1155</v>
      </c>
      <c r="B101" s="227" t="s">
        <v>1156</v>
      </c>
      <c r="C101" s="227" t="s">
        <v>2430</v>
      </c>
      <c r="D101" s="289">
        <v>3524.3</v>
      </c>
      <c r="E101" s="290" t="s">
        <v>1107</v>
      </c>
    </row>
    <row r="102" spans="1:5" ht="15.75">
      <c r="A102" s="227" t="s">
        <v>1157</v>
      </c>
      <c r="B102" s="227" t="s">
        <v>1158</v>
      </c>
      <c r="C102" s="227" t="s">
        <v>2430</v>
      </c>
      <c r="D102" s="289">
        <v>505.78</v>
      </c>
      <c r="E102" s="290" t="s">
        <v>1107</v>
      </c>
    </row>
    <row r="103" spans="1:5" ht="15.75">
      <c r="A103" s="227" t="s">
        <v>1159</v>
      </c>
      <c r="B103" s="227" t="s">
        <v>1156</v>
      </c>
      <c r="C103" s="227" t="s">
        <v>2430</v>
      </c>
      <c r="D103" s="289">
        <v>3524.3</v>
      </c>
      <c r="E103" s="290" t="s">
        <v>1107</v>
      </c>
    </row>
    <row r="104" spans="1:5" ht="15.75">
      <c r="A104" s="227" t="s">
        <v>1160</v>
      </c>
      <c r="B104" s="227" t="s">
        <v>1158</v>
      </c>
      <c r="C104" s="227" t="s">
        <v>2430</v>
      </c>
      <c r="D104" s="289">
        <v>505.78</v>
      </c>
      <c r="E104" s="290" t="s">
        <v>1107</v>
      </c>
    </row>
    <row r="105" spans="1:5" ht="15.75">
      <c r="A105" s="227" t="s">
        <v>1161</v>
      </c>
      <c r="B105" s="227" t="s">
        <v>1156</v>
      </c>
      <c r="C105" s="227" t="s">
        <v>2430</v>
      </c>
      <c r="D105" s="289">
        <v>3524.3</v>
      </c>
      <c r="E105" s="290" t="s">
        <v>1107</v>
      </c>
    </row>
    <row r="106" spans="1:5" ht="15.75">
      <c r="A106" s="227" t="s">
        <v>1162</v>
      </c>
      <c r="B106" s="227" t="s">
        <v>1158</v>
      </c>
      <c r="C106" s="227" t="s">
        <v>2430</v>
      </c>
      <c r="D106" s="289">
        <v>505.78</v>
      </c>
      <c r="E106" s="290" t="s">
        <v>1107</v>
      </c>
    </row>
    <row r="107" spans="1:5" ht="15.75">
      <c r="A107" s="227" t="s">
        <v>1163</v>
      </c>
      <c r="B107" s="227" t="s">
        <v>1156</v>
      </c>
      <c r="C107" s="227" t="s">
        <v>2430</v>
      </c>
      <c r="D107" s="289">
        <v>3524.3</v>
      </c>
      <c r="E107" s="290" t="s">
        <v>1107</v>
      </c>
    </row>
    <row r="108" spans="1:5" ht="15.75">
      <c r="A108" s="227" t="s">
        <v>1164</v>
      </c>
      <c r="B108" s="227" t="s">
        <v>1158</v>
      </c>
      <c r="C108" s="227" t="s">
        <v>2430</v>
      </c>
      <c r="D108" s="289">
        <v>505.78</v>
      </c>
      <c r="E108" s="290" t="s">
        <v>1107</v>
      </c>
    </row>
    <row r="109" spans="1:5" ht="15.75">
      <c r="A109" s="227" t="s">
        <v>1165</v>
      </c>
      <c r="B109" s="227" t="s">
        <v>1156</v>
      </c>
      <c r="C109" s="227" t="s">
        <v>2430</v>
      </c>
      <c r="D109" s="289">
        <v>3524.3</v>
      </c>
      <c r="E109" s="290" t="s">
        <v>1107</v>
      </c>
    </row>
    <row r="110" spans="1:5" ht="15.75">
      <c r="A110" s="227" t="s">
        <v>1166</v>
      </c>
      <c r="B110" s="227" t="s">
        <v>1158</v>
      </c>
      <c r="C110" s="227" t="s">
        <v>2430</v>
      </c>
      <c r="D110" s="289">
        <v>505.78</v>
      </c>
      <c r="E110" s="290" t="s">
        <v>1107</v>
      </c>
    </row>
    <row r="111" spans="1:5" ht="15.75">
      <c r="A111" s="227" t="s">
        <v>1167</v>
      </c>
      <c r="B111" s="227" t="s">
        <v>1156</v>
      </c>
      <c r="C111" s="227" t="s">
        <v>2430</v>
      </c>
      <c r="D111" s="289">
        <v>3524.3</v>
      </c>
      <c r="E111" s="290" t="s">
        <v>1107</v>
      </c>
    </row>
    <row r="112" spans="1:5" ht="15.75">
      <c r="A112" s="227" t="s">
        <v>1168</v>
      </c>
      <c r="B112" s="227" t="s">
        <v>1158</v>
      </c>
      <c r="C112" s="227" t="s">
        <v>2430</v>
      </c>
      <c r="D112" s="289">
        <v>505.78</v>
      </c>
      <c r="E112" s="290" t="s">
        <v>1107</v>
      </c>
    </row>
    <row r="113" spans="1:6" ht="15.75">
      <c r="A113" s="227" t="s">
        <v>1169</v>
      </c>
      <c r="B113" s="227" t="s">
        <v>1156</v>
      </c>
      <c r="C113" s="227" t="s">
        <v>2430</v>
      </c>
      <c r="D113" s="289">
        <v>3524.3</v>
      </c>
      <c r="E113" s="290" t="s">
        <v>1107</v>
      </c>
    </row>
    <row r="114" spans="1:6" ht="15.75">
      <c r="A114" s="227" t="s">
        <v>1170</v>
      </c>
      <c r="B114" s="227" t="s">
        <v>1158</v>
      </c>
      <c r="C114" s="227" t="s">
        <v>2430</v>
      </c>
      <c r="D114" s="289">
        <v>505.78</v>
      </c>
      <c r="E114" s="290" t="s">
        <v>1107</v>
      </c>
    </row>
    <row r="115" spans="1:6" ht="15.75">
      <c r="A115" s="227" t="s">
        <v>1171</v>
      </c>
      <c r="B115" s="227" t="s">
        <v>1156</v>
      </c>
      <c r="C115" s="227" t="s">
        <v>2430</v>
      </c>
      <c r="D115" s="289">
        <v>3524.3</v>
      </c>
      <c r="E115" s="290" t="s">
        <v>1107</v>
      </c>
    </row>
    <row r="116" spans="1:6" ht="15.75">
      <c r="A116" s="227" t="s">
        <v>1172</v>
      </c>
      <c r="B116" s="227" t="s">
        <v>1158</v>
      </c>
      <c r="C116" s="227" t="s">
        <v>2430</v>
      </c>
      <c r="D116" s="289">
        <v>505.78</v>
      </c>
      <c r="E116" s="290" t="s">
        <v>1107</v>
      </c>
    </row>
    <row r="117" spans="1:6" s="11" customFormat="1" ht="15.75">
      <c r="A117" s="233" t="s">
        <v>1173</v>
      </c>
      <c r="B117" s="233" t="s">
        <v>1156</v>
      </c>
      <c r="C117" s="233" t="s">
        <v>2430</v>
      </c>
      <c r="D117" s="291">
        <v>3524.3</v>
      </c>
      <c r="E117" s="292" t="s">
        <v>1107</v>
      </c>
    </row>
    <row r="118" spans="1:6" s="11" customFormat="1" ht="15.75">
      <c r="A118" s="233" t="s">
        <v>1174</v>
      </c>
      <c r="B118" s="233" t="s">
        <v>1158</v>
      </c>
      <c r="C118" s="233" t="s">
        <v>2430</v>
      </c>
      <c r="D118" s="291">
        <v>505.78</v>
      </c>
      <c r="E118" s="292" t="s">
        <v>1107</v>
      </c>
    </row>
    <row r="119" spans="1:6" s="11" customFormat="1" ht="15.75">
      <c r="A119" s="233" t="s">
        <v>1175</v>
      </c>
      <c r="B119" s="233" t="s">
        <v>1156</v>
      </c>
      <c r="C119" s="233" t="s">
        <v>2430</v>
      </c>
      <c r="D119" s="291">
        <v>3524.3</v>
      </c>
      <c r="E119" s="292" t="s">
        <v>1107</v>
      </c>
    </row>
    <row r="120" spans="1:6" s="11" customFormat="1" ht="15.75">
      <c r="A120" s="233" t="s">
        <v>1176</v>
      </c>
      <c r="B120" s="233" t="s">
        <v>1158</v>
      </c>
      <c r="C120" s="233" t="s">
        <v>2430</v>
      </c>
      <c r="D120" s="291">
        <v>505.78</v>
      </c>
      <c r="E120" s="292" t="s">
        <v>1107</v>
      </c>
    </row>
    <row r="121" spans="1:6" s="11" customFormat="1" ht="15.75">
      <c r="A121" s="233" t="s">
        <v>1177</v>
      </c>
      <c r="B121" s="233" t="s">
        <v>1156</v>
      </c>
      <c r="C121" s="233" t="s">
        <v>2430</v>
      </c>
      <c r="D121" s="291">
        <v>3524.3</v>
      </c>
      <c r="E121" s="292" t="s">
        <v>1107</v>
      </c>
      <c r="F121" s="180"/>
    </row>
    <row r="122" spans="1:6" ht="15.75">
      <c r="A122" s="227" t="s">
        <v>1178</v>
      </c>
      <c r="B122" s="227" t="s">
        <v>1158</v>
      </c>
      <c r="C122" s="227" t="s">
        <v>2430</v>
      </c>
      <c r="D122" s="289">
        <v>505.78</v>
      </c>
      <c r="E122" s="290" t="s">
        <v>1107</v>
      </c>
    </row>
    <row r="123" spans="1:6" s="11" customFormat="1" ht="15.75">
      <c r="A123" s="233" t="s">
        <v>1179</v>
      </c>
      <c r="B123" s="233" t="s">
        <v>1156</v>
      </c>
      <c r="C123" s="233" t="s">
        <v>2430</v>
      </c>
      <c r="D123" s="291">
        <v>3524.3</v>
      </c>
      <c r="E123" s="292" t="s">
        <v>1107</v>
      </c>
    </row>
    <row r="124" spans="1:6" ht="15.75">
      <c r="A124" s="227" t="s">
        <v>1180</v>
      </c>
      <c r="B124" s="227" t="s">
        <v>1158</v>
      </c>
      <c r="C124" s="227" t="s">
        <v>2430</v>
      </c>
      <c r="D124" s="293">
        <v>505.78</v>
      </c>
      <c r="E124" s="290" t="s">
        <v>1107</v>
      </c>
    </row>
    <row r="125" spans="1:6" ht="15.75">
      <c r="A125" s="227" t="s">
        <v>1181</v>
      </c>
      <c r="B125" s="227" t="s">
        <v>1156</v>
      </c>
      <c r="C125" s="227" t="s">
        <v>2430</v>
      </c>
      <c r="D125" s="289">
        <v>3524.3</v>
      </c>
      <c r="E125" s="290" t="s">
        <v>1107</v>
      </c>
    </row>
    <row r="126" spans="1:6" ht="15.75">
      <c r="A126" s="227" t="s">
        <v>1182</v>
      </c>
      <c r="B126" s="227" t="s">
        <v>1158</v>
      </c>
      <c r="C126" s="227" t="s">
        <v>2430</v>
      </c>
      <c r="D126" s="289">
        <v>505.78</v>
      </c>
      <c r="E126" s="290" t="s">
        <v>1107</v>
      </c>
    </row>
    <row r="127" spans="1:6" ht="15.75">
      <c r="A127" s="227" t="s">
        <v>1183</v>
      </c>
      <c r="B127" s="227" t="s">
        <v>1156</v>
      </c>
      <c r="C127" s="227" t="s">
        <v>2430</v>
      </c>
      <c r="D127" s="289">
        <v>3741.29</v>
      </c>
      <c r="E127" s="290" t="s">
        <v>1184</v>
      </c>
    </row>
    <row r="128" spans="1:6" ht="15.75">
      <c r="A128" s="227" t="s">
        <v>1185</v>
      </c>
      <c r="B128" s="227" t="s">
        <v>1158</v>
      </c>
      <c r="C128" s="227" t="s">
        <v>2430</v>
      </c>
      <c r="D128" s="289">
        <v>505.78</v>
      </c>
      <c r="E128" s="290" t="s">
        <v>1184</v>
      </c>
    </row>
    <row r="129" spans="1:5" ht="15.75">
      <c r="A129" s="227" t="s">
        <v>1186</v>
      </c>
      <c r="B129" s="227" t="s">
        <v>1156</v>
      </c>
      <c r="C129" s="227" t="s">
        <v>2430</v>
      </c>
      <c r="D129" s="289">
        <v>3741.29</v>
      </c>
      <c r="E129" s="290" t="s">
        <v>1184</v>
      </c>
    </row>
    <row r="130" spans="1:5" ht="15.75">
      <c r="A130" s="227" t="s">
        <v>1187</v>
      </c>
      <c r="B130" s="227" t="s">
        <v>1158</v>
      </c>
      <c r="C130" s="227" t="s">
        <v>2430</v>
      </c>
      <c r="D130" s="289">
        <v>505.78</v>
      </c>
      <c r="E130" s="290" t="s">
        <v>1184</v>
      </c>
    </row>
    <row r="131" spans="1:5" ht="15.75">
      <c r="A131" s="227" t="s">
        <v>1188</v>
      </c>
      <c r="B131" s="227" t="s">
        <v>1156</v>
      </c>
      <c r="C131" s="227" t="s">
        <v>2430</v>
      </c>
      <c r="D131" s="289">
        <v>3741.29</v>
      </c>
      <c r="E131" s="290" t="s">
        <v>1184</v>
      </c>
    </row>
    <row r="132" spans="1:5" ht="15.75">
      <c r="A132" s="227" t="s">
        <v>1189</v>
      </c>
      <c r="B132" s="227" t="s">
        <v>1158</v>
      </c>
      <c r="C132" s="227" t="s">
        <v>2430</v>
      </c>
      <c r="D132" s="289">
        <v>505.78</v>
      </c>
      <c r="E132" s="290" t="s">
        <v>1184</v>
      </c>
    </row>
    <row r="133" spans="1:5" ht="15.75">
      <c r="A133" s="227" t="s">
        <v>1190</v>
      </c>
      <c r="B133" s="227" t="s">
        <v>1156</v>
      </c>
      <c r="C133" s="227" t="s">
        <v>2430</v>
      </c>
      <c r="D133" s="289">
        <v>3741.29</v>
      </c>
      <c r="E133" s="290" t="s">
        <v>1184</v>
      </c>
    </row>
    <row r="134" spans="1:5" ht="15.75">
      <c r="A134" s="227" t="s">
        <v>1191</v>
      </c>
      <c r="B134" s="227" t="s">
        <v>1158</v>
      </c>
      <c r="C134" s="227" t="s">
        <v>2430</v>
      </c>
      <c r="D134" s="289">
        <v>505.78</v>
      </c>
      <c r="E134" s="290" t="s">
        <v>1184</v>
      </c>
    </row>
    <row r="135" spans="1:5" ht="15.75">
      <c r="A135" s="227" t="s">
        <v>1192</v>
      </c>
      <c r="B135" s="227" t="s">
        <v>1156</v>
      </c>
      <c r="C135" s="227" t="s">
        <v>2430</v>
      </c>
      <c r="D135" s="289">
        <v>3741.29</v>
      </c>
      <c r="E135" s="290" t="s">
        <v>1184</v>
      </c>
    </row>
    <row r="136" spans="1:5" ht="15.75">
      <c r="A136" s="227" t="s">
        <v>1193</v>
      </c>
      <c r="B136" s="227" t="s">
        <v>1158</v>
      </c>
      <c r="C136" s="227" t="s">
        <v>2430</v>
      </c>
      <c r="D136" s="289">
        <v>505.78</v>
      </c>
      <c r="E136" s="290" t="s">
        <v>1184</v>
      </c>
    </row>
    <row r="137" spans="1:5" ht="15.75">
      <c r="A137" s="227" t="s">
        <v>1194</v>
      </c>
      <c r="B137" s="227" t="s">
        <v>1156</v>
      </c>
      <c r="C137" s="227" t="s">
        <v>2430</v>
      </c>
      <c r="D137" s="289">
        <v>3741.29</v>
      </c>
      <c r="E137" s="290" t="s">
        <v>1184</v>
      </c>
    </row>
    <row r="138" spans="1:5" ht="15.75">
      <c r="A138" s="227" t="s">
        <v>1195</v>
      </c>
      <c r="B138" s="227" t="s">
        <v>1158</v>
      </c>
      <c r="C138" s="227" t="s">
        <v>2430</v>
      </c>
      <c r="D138" s="289">
        <v>505.78</v>
      </c>
      <c r="E138" s="290" t="s">
        <v>1184</v>
      </c>
    </row>
    <row r="139" spans="1:5" ht="15.75">
      <c r="A139" s="227" t="s">
        <v>1196</v>
      </c>
      <c r="B139" s="227" t="s">
        <v>1106</v>
      </c>
      <c r="C139" s="227" t="s">
        <v>2430</v>
      </c>
      <c r="D139" s="289">
        <v>241.65</v>
      </c>
      <c r="E139" s="290" t="s">
        <v>1184</v>
      </c>
    </row>
    <row r="140" spans="1:5" ht="15.75">
      <c r="A140" s="227" t="s">
        <v>1197</v>
      </c>
      <c r="B140" s="227" t="s">
        <v>1106</v>
      </c>
      <c r="C140" s="227" t="s">
        <v>2430</v>
      </c>
      <c r="D140" s="289">
        <v>241.65</v>
      </c>
      <c r="E140" s="290" t="s">
        <v>1184</v>
      </c>
    </row>
    <row r="141" spans="1:5" ht="15.75">
      <c r="A141" s="227" t="s">
        <v>1198</v>
      </c>
      <c r="B141" s="227" t="s">
        <v>1106</v>
      </c>
      <c r="C141" s="227" t="s">
        <v>2430</v>
      </c>
      <c r="D141" s="289">
        <v>241.65</v>
      </c>
      <c r="E141" s="290" t="s">
        <v>1184</v>
      </c>
    </row>
    <row r="142" spans="1:5" ht="15.75">
      <c r="A142" s="227" t="s">
        <v>1199</v>
      </c>
      <c r="B142" s="227" t="s">
        <v>1106</v>
      </c>
      <c r="C142" s="227" t="s">
        <v>2430</v>
      </c>
      <c r="D142" s="289">
        <v>241.65</v>
      </c>
      <c r="E142" s="290" t="s">
        <v>1184</v>
      </c>
    </row>
    <row r="143" spans="1:5" ht="15.75">
      <c r="A143" s="227" t="s">
        <v>1200</v>
      </c>
      <c r="B143" s="227" t="s">
        <v>1106</v>
      </c>
      <c r="C143" s="227" t="s">
        <v>2430</v>
      </c>
      <c r="D143" s="289">
        <v>241.65</v>
      </c>
      <c r="E143" s="290" t="s">
        <v>1184</v>
      </c>
    </row>
    <row r="144" spans="1:5" ht="15.75">
      <c r="A144" s="227" t="s">
        <v>1201</v>
      </c>
      <c r="B144" s="227" t="s">
        <v>1106</v>
      </c>
      <c r="C144" s="227" t="s">
        <v>2430</v>
      </c>
      <c r="D144" s="289">
        <v>241.65</v>
      </c>
      <c r="E144" s="290" t="s">
        <v>1184</v>
      </c>
    </row>
    <row r="145" spans="1:6" ht="15.75">
      <c r="A145" s="227" t="s">
        <v>1202</v>
      </c>
      <c r="B145" s="227" t="s">
        <v>1156</v>
      </c>
      <c r="C145" s="227" t="s">
        <v>2430</v>
      </c>
      <c r="D145" s="289">
        <v>3741.29</v>
      </c>
      <c r="E145" s="290" t="s">
        <v>1203</v>
      </c>
    </row>
    <row r="146" spans="1:6" ht="15.75">
      <c r="A146" s="227" t="s">
        <v>1204</v>
      </c>
      <c r="B146" s="227" t="s">
        <v>1158</v>
      </c>
      <c r="C146" s="227" t="s">
        <v>2430</v>
      </c>
      <c r="D146" s="289">
        <v>505.78</v>
      </c>
      <c r="E146" s="290" t="s">
        <v>1203</v>
      </c>
    </row>
    <row r="147" spans="1:6" ht="15.75">
      <c r="A147" s="227" t="s">
        <v>1205</v>
      </c>
      <c r="B147" s="227" t="s">
        <v>1156</v>
      </c>
      <c r="C147" s="227" t="s">
        <v>2430</v>
      </c>
      <c r="D147" s="289">
        <v>3741.29</v>
      </c>
      <c r="E147" s="290" t="s">
        <v>1203</v>
      </c>
    </row>
    <row r="148" spans="1:6" s="11" customFormat="1" ht="15.75">
      <c r="A148" s="233" t="s">
        <v>1206</v>
      </c>
      <c r="B148" s="233" t="s">
        <v>1158</v>
      </c>
      <c r="C148" s="233" t="s">
        <v>2430</v>
      </c>
      <c r="D148" s="291">
        <v>505.78</v>
      </c>
      <c r="E148" s="292" t="s">
        <v>1203</v>
      </c>
      <c r="F148" s="180"/>
    </row>
    <row r="149" spans="1:6" ht="15.75">
      <c r="A149" s="227" t="s">
        <v>1207</v>
      </c>
      <c r="B149" s="227" t="s">
        <v>1156</v>
      </c>
      <c r="C149" s="227" t="s">
        <v>2430</v>
      </c>
      <c r="D149" s="289">
        <v>3741.29</v>
      </c>
      <c r="E149" s="290" t="s">
        <v>1203</v>
      </c>
    </row>
    <row r="150" spans="1:6" ht="15.75">
      <c r="A150" s="227" t="s">
        <v>1208</v>
      </c>
      <c r="B150" s="227" t="s">
        <v>1158</v>
      </c>
      <c r="C150" s="227" t="s">
        <v>2430</v>
      </c>
      <c r="D150" s="289">
        <v>505.78</v>
      </c>
      <c r="E150" s="290" t="s">
        <v>1203</v>
      </c>
    </row>
    <row r="151" spans="1:6" ht="15.75">
      <c r="A151" s="227" t="s">
        <v>1209</v>
      </c>
      <c r="B151" s="227" t="s">
        <v>1156</v>
      </c>
      <c r="C151" s="227" t="s">
        <v>2430</v>
      </c>
      <c r="D151" s="289">
        <v>3741.29</v>
      </c>
      <c r="E151" s="290" t="s">
        <v>1203</v>
      </c>
    </row>
    <row r="152" spans="1:6" ht="15.75">
      <c r="A152" s="227" t="s">
        <v>1210</v>
      </c>
      <c r="B152" s="227" t="s">
        <v>1158</v>
      </c>
      <c r="C152" s="227" t="s">
        <v>2430</v>
      </c>
      <c r="D152" s="289">
        <v>505.78</v>
      </c>
      <c r="E152" s="290" t="s">
        <v>1203</v>
      </c>
    </row>
    <row r="153" spans="1:6" ht="15.75">
      <c r="A153" s="227" t="s">
        <v>1211</v>
      </c>
      <c r="B153" s="227" t="s">
        <v>1156</v>
      </c>
      <c r="C153" s="227" t="s">
        <v>2430</v>
      </c>
      <c r="D153" s="289">
        <v>3741.29</v>
      </c>
      <c r="E153" s="290" t="s">
        <v>1203</v>
      </c>
    </row>
    <row r="154" spans="1:6" ht="15.75">
      <c r="A154" s="227" t="s">
        <v>1212</v>
      </c>
      <c r="B154" s="227" t="s">
        <v>1158</v>
      </c>
      <c r="C154" s="227" t="s">
        <v>2430</v>
      </c>
      <c r="D154" s="289">
        <v>505.78</v>
      </c>
      <c r="E154" s="290" t="s">
        <v>1203</v>
      </c>
    </row>
    <row r="155" spans="1:6" ht="15.75">
      <c r="A155" s="227" t="s">
        <v>1213</v>
      </c>
      <c r="B155" s="227" t="s">
        <v>1156</v>
      </c>
      <c r="C155" s="227" t="s">
        <v>2430</v>
      </c>
      <c r="D155" s="289">
        <v>3741.29</v>
      </c>
      <c r="E155" s="290" t="s">
        <v>1203</v>
      </c>
    </row>
    <row r="156" spans="1:6" ht="15.75">
      <c r="A156" s="227" t="s">
        <v>1214</v>
      </c>
      <c r="B156" s="227" t="s">
        <v>1158</v>
      </c>
      <c r="C156" s="227" t="s">
        <v>2430</v>
      </c>
      <c r="D156" s="289">
        <v>505.78</v>
      </c>
      <c r="E156" s="290" t="s">
        <v>1203</v>
      </c>
    </row>
    <row r="157" spans="1:6" ht="15.75">
      <c r="A157" s="227" t="s">
        <v>1215</v>
      </c>
      <c r="B157" s="227" t="s">
        <v>1156</v>
      </c>
      <c r="C157" s="227" t="s">
        <v>2430</v>
      </c>
      <c r="D157" s="289">
        <v>3741.29</v>
      </c>
      <c r="E157" s="290" t="s">
        <v>1203</v>
      </c>
    </row>
    <row r="158" spans="1:6" ht="15.75">
      <c r="A158" s="227" t="s">
        <v>1216</v>
      </c>
      <c r="B158" s="227" t="s">
        <v>1158</v>
      </c>
      <c r="C158" s="227" t="s">
        <v>2430</v>
      </c>
      <c r="D158" s="289">
        <v>505.78</v>
      </c>
      <c r="E158" s="290" t="s">
        <v>1203</v>
      </c>
    </row>
    <row r="159" spans="1:6" ht="15.75">
      <c r="A159" s="227" t="s">
        <v>1217</v>
      </c>
      <c r="B159" s="227" t="s">
        <v>1156</v>
      </c>
      <c r="C159" s="227" t="s">
        <v>2430</v>
      </c>
      <c r="D159" s="289">
        <v>3741.29</v>
      </c>
      <c r="E159" s="290" t="s">
        <v>1203</v>
      </c>
    </row>
    <row r="160" spans="1:6" ht="15.75">
      <c r="A160" s="227" t="s">
        <v>1218</v>
      </c>
      <c r="B160" s="227" t="s">
        <v>1158</v>
      </c>
      <c r="C160" s="227" t="s">
        <v>2430</v>
      </c>
      <c r="D160" s="289">
        <v>505.78</v>
      </c>
      <c r="E160" s="290" t="s">
        <v>1203</v>
      </c>
    </row>
    <row r="161" spans="1:6" ht="15.75">
      <c r="A161" s="227" t="s">
        <v>1219</v>
      </c>
      <c r="B161" s="227" t="s">
        <v>1156</v>
      </c>
      <c r="C161" s="227" t="s">
        <v>2430</v>
      </c>
      <c r="D161" s="289">
        <v>3741.29</v>
      </c>
      <c r="E161" s="290" t="s">
        <v>1203</v>
      </c>
    </row>
    <row r="162" spans="1:6" ht="15.75">
      <c r="A162" s="227" t="s">
        <v>1220</v>
      </c>
      <c r="B162" s="227" t="s">
        <v>1158</v>
      </c>
      <c r="C162" s="227" t="s">
        <v>2430</v>
      </c>
      <c r="D162" s="289">
        <v>505.78</v>
      </c>
      <c r="E162" s="290" t="s">
        <v>1203</v>
      </c>
    </row>
    <row r="163" spans="1:6" ht="15.75">
      <c r="A163" s="227" t="s">
        <v>1221</v>
      </c>
      <c r="B163" s="227" t="s">
        <v>1156</v>
      </c>
      <c r="C163" s="227" t="s">
        <v>2430</v>
      </c>
      <c r="D163" s="289">
        <v>3741.29</v>
      </c>
      <c r="E163" s="290" t="s">
        <v>1203</v>
      </c>
    </row>
    <row r="164" spans="1:6" ht="15.75">
      <c r="A164" s="227" t="s">
        <v>1222</v>
      </c>
      <c r="B164" s="227" t="s">
        <v>1158</v>
      </c>
      <c r="C164" s="227" t="s">
        <v>2430</v>
      </c>
      <c r="D164" s="289">
        <v>505.78</v>
      </c>
      <c r="E164" s="290" t="s">
        <v>1203</v>
      </c>
    </row>
    <row r="165" spans="1:6" ht="15.75">
      <c r="A165" s="227" t="s">
        <v>1223</v>
      </c>
      <c r="B165" s="227" t="s">
        <v>1106</v>
      </c>
      <c r="C165" s="227" t="s">
        <v>2430</v>
      </c>
      <c r="D165" s="289">
        <v>241.65</v>
      </c>
      <c r="E165" s="290" t="s">
        <v>1203</v>
      </c>
    </row>
    <row r="166" spans="1:6" ht="15.75">
      <c r="A166" s="227" t="s">
        <v>1224</v>
      </c>
      <c r="B166" s="227" t="s">
        <v>1106</v>
      </c>
      <c r="C166" s="227" t="s">
        <v>2430</v>
      </c>
      <c r="D166" s="289">
        <v>241.65</v>
      </c>
      <c r="E166" s="290" t="s">
        <v>1203</v>
      </c>
    </row>
    <row r="167" spans="1:6" ht="15.75">
      <c r="A167" s="227" t="s">
        <v>1225</v>
      </c>
      <c r="B167" s="227" t="s">
        <v>1156</v>
      </c>
      <c r="C167" s="227" t="s">
        <v>2413</v>
      </c>
      <c r="D167" s="289">
        <v>3741.29</v>
      </c>
      <c r="E167" s="290" t="s">
        <v>1226</v>
      </c>
    </row>
    <row r="168" spans="1:6" ht="15.75">
      <c r="A168" s="227" t="s">
        <v>1227</v>
      </c>
      <c r="B168" s="227" t="s">
        <v>1158</v>
      </c>
      <c r="C168" s="227" t="s">
        <v>2413</v>
      </c>
      <c r="D168" s="289">
        <v>505.78</v>
      </c>
      <c r="E168" s="290" t="s">
        <v>1226</v>
      </c>
    </row>
    <row r="169" spans="1:6" ht="15.75">
      <c r="A169" s="227" t="s">
        <v>1228</v>
      </c>
      <c r="B169" s="227" t="s">
        <v>1156</v>
      </c>
      <c r="C169" s="227" t="s">
        <v>2413</v>
      </c>
      <c r="D169" s="289">
        <v>3741.29</v>
      </c>
      <c r="E169" s="290" t="s">
        <v>1226</v>
      </c>
    </row>
    <row r="170" spans="1:6" ht="15.75">
      <c r="A170" s="227" t="s">
        <v>1229</v>
      </c>
      <c r="B170" s="227" t="s">
        <v>1158</v>
      </c>
      <c r="C170" s="227" t="s">
        <v>2413</v>
      </c>
      <c r="D170" s="289">
        <v>505.78</v>
      </c>
      <c r="E170" s="290" t="s">
        <v>1226</v>
      </c>
    </row>
    <row r="171" spans="1:6" s="11" customFormat="1" ht="15.75">
      <c r="A171" s="233" t="s">
        <v>1230</v>
      </c>
      <c r="B171" s="233" t="s">
        <v>1156</v>
      </c>
      <c r="C171" s="233" t="s">
        <v>2430</v>
      </c>
      <c r="D171" s="291">
        <v>3741.29</v>
      </c>
      <c r="E171" s="292" t="s">
        <v>1226</v>
      </c>
      <c r="F171" s="180"/>
    </row>
    <row r="172" spans="1:6" s="11" customFormat="1" ht="15.75">
      <c r="A172" s="233" t="s">
        <v>1231</v>
      </c>
      <c r="B172" s="233" t="s">
        <v>1158</v>
      </c>
      <c r="C172" s="233" t="s">
        <v>2430</v>
      </c>
      <c r="D172" s="291">
        <v>505.78</v>
      </c>
      <c r="E172" s="292" t="s">
        <v>1226</v>
      </c>
      <c r="F172" s="180"/>
    </row>
    <row r="173" spans="1:6" ht="15.75">
      <c r="A173" s="227" t="s">
        <v>1232</v>
      </c>
      <c r="B173" s="227" t="s">
        <v>1156</v>
      </c>
      <c r="C173" s="227" t="s">
        <v>2430</v>
      </c>
      <c r="D173" s="289">
        <v>3741.29</v>
      </c>
      <c r="E173" s="290" t="s">
        <v>1226</v>
      </c>
    </row>
    <row r="174" spans="1:6" ht="15.75">
      <c r="A174" s="227" t="s">
        <v>1233</v>
      </c>
      <c r="B174" s="227" t="s">
        <v>1158</v>
      </c>
      <c r="C174" s="227" t="s">
        <v>2430</v>
      </c>
      <c r="D174" s="289">
        <v>505.78</v>
      </c>
      <c r="E174" s="290" t="s">
        <v>1226</v>
      </c>
    </row>
    <row r="175" spans="1:6" ht="15.75">
      <c r="A175" s="227" t="s">
        <v>1234</v>
      </c>
      <c r="B175" s="227" t="s">
        <v>1156</v>
      </c>
      <c r="C175" s="227" t="s">
        <v>2430</v>
      </c>
      <c r="D175" s="289">
        <v>3741.29</v>
      </c>
      <c r="E175" s="290" t="s">
        <v>1226</v>
      </c>
    </row>
    <row r="176" spans="1:6" ht="15.75">
      <c r="A176" s="227" t="s">
        <v>1235</v>
      </c>
      <c r="B176" s="227" t="s">
        <v>1158</v>
      </c>
      <c r="C176" s="227" t="s">
        <v>2430</v>
      </c>
      <c r="D176" s="289">
        <v>505.78</v>
      </c>
      <c r="E176" s="290" t="s">
        <v>1226</v>
      </c>
    </row>
    <row r="177" spans="1:5" s="11" customFormat="1" ht="15.75">
      <c r="A177" s="233" t="s">
        <v>1236</v>
      </c>
      <c r="B177" s="233" t="s">
        <v>1156</v>
      </c>
      <c r="C177" s="233" t="s">
        <v>2430</v>
      </c>
      <c r="D177" s="291">
        <v>3741.29</v>
      </c>
      <c r="E177" s="292" t="s">
        <v>1226</v>
      </c>
    </row>
    <row r="178" spans="1:5" ht="15.75">
      <c r="A178" s="227" t="s">
        <v>1237</v>
      </c>
      <c r="B178" s="227" t="s">
        <v>1158</v>
      </c>
      <c r="C178" s="227" t="s">
        <v>2430</v>
      </c>
      <c r="D178" s="289">
        <v>505.78</v>
      </c>
      <c r="E178" s="290" t="s">
        <v>1226</v>
      </c>
    </row>
    <row r="179" spans="1:5" ht="15.75">
      <c r="A179" s="227" t="s">
        <v>1238</v>
      </c>
      <c r="B179" s="227" t="s">
        <v>1156</v>
      </c>
      <c r="C179" s="227" t="s">
        <v>2430</v>
      </c>
      <c r="D179" s="289">
        <v>3741.29</v>
      </c>
      <c r="E179" s="290" t="s">
        <v>1226</v>
      </c>
    </row>
    <row r="180" spans="1:5" s="11" customFormat="1" ht="15.75">
      <c r="A180" s="233" t="s">
        <v>1239</v>
      </c>
      <c r="B180" s="233" t="s">
        <v>1158</v>
      </c>
      <c r="C180" s="233" t="s">
        <v>2430</v>
      </c>
      <c r="D180" s="291">
        <v>505.78</v>
      </c>
      <c r="E180" s="292" t="s">
        <v>1226</v>
      </c>
    </row>
    <row r="181" spans="1:5" ht="15.75">
      <c r="A181" s="227" t="s">
        <v>1240</v>
      </c>
      <c r="B181" s="227" t="s">
        <v>1106</v>
      </c>
      <c r="C181" s="227" t="s">
        <v>2430</v>
      </c>
      <c r="D181" s="289">
        <v>241.65</v>
      </c>
      <c r="E181" s="290" t="s">
        <v>1226</v>
      </c>
    </row>
    <row r="182" spans="1:5" ht="15.75">
      <c r="A182" s="227" t="s">
        <v>1241</v>
      </c>
      <c r="B182" s="227" t="s">
        <v>1106</v>
      </c>
      <c r="C182" s="227" t="s">
        <v>2430</v>
      </c>
      <c r="D182" s="289">
        <v>241.65</v>
      </c>
      <c r="E182" s="290" t="s">
        <v>1226</v>
      </c>
    </row>
    <row r="183" spans="1:5" ht="15.75">
      <c r="A183" s="227" t="s">
        <v>1242</v>
      </c>
      <c r="B183" s="227" t="s">
        <v>1106</v>
      </c>
      <c r="C183" s="227" t="s">
        <v>2430</v>
      </c>
      <c r="D183" s="289">
        <v>241.65</v>
      </c>
      <c r="E183" s="290" t="s">
        <v>1226</v>
      </c>
    </row>
    <row r="184" spans="1:5" ht="15.75">
      <c r="A184" s="227" t="s">
        <v>1243</v>
      </c>
      <c r="B184" s="227" t="s">
        <v>1106</v>
      </c>
      <c r="C184" s="227" t="s">
        <v>2430</v>
      </c>
      <c r="D184" s="289">
        <v>241.65</v>
      </c>
      <c r="E184" s="290" t="s">
        <v>1226</v>
      </c>
    </row>
    <row r="185" spans="1:5" ht="15.75">
      <c r="A185" s="227" t="s">
        <v>1244</v>
      </c>
      <c r="B185" s="227" t="s">
        <v>1106</v>
      </c>
      <c r="C185" s="227" t="s">
        <v>2430</v>
      </c>
      <c r="D185" s="289">
        <v>241.65</v>
      </c>
      <c r="E185" s="290" t="s">
        <v>1226</v>
      </c>
    </row>
    <row r="186" spans="1:5" ht="15.75">
      <c r="A186" s="227" t="s">
        <v>1245</v>
      </c>
      <c r="B186" s="227" t="s">
        <v>1106</v>
      </c>
      <c r="C186" s="227" t="s">
        <v>2430</v>
      </c>
      <c r="D186" s="289">
        <v>241.65</v>
      </c>
      <c r="E186" s="290" t="s">
        <v>1226</v>
      </c>
    </row>
    <row r="187" spans="1:5" ht="15.75">
      <c r="A187" s="227" t="s">
        <v>1246</v>
      </c>
      <c r="B187" s="227" t="s">
        <v>1106</v>
      </c>
      <c r="C187" s="227" t="s">
        <v>2430</v>
      </c>
      <c r="D187" s="289">
        <v>241.65</v>
      </c>
      <c r="E187" s="290" t="s">
        <v>1226</v>
      </c>
    </row>
    <row r="188" spans="1:5" ht="15.75">
      <c r="A188" s="227" t="s">
        <v>1247</v>
      </c>
      <c r="B188" s="227" t="s">
        <v>1106</v>
      </c>
      <c r="C188" s="227" t="s">
        <v>2430</v>
      </c>
      <c r="D188" s="289">
        <v>241.65</v>
      </c>
      <c r="E188" s="290" t="s">
        <v>1226</v>
      </c>
    </row>
    <row r="189" spans="1:5" ht="15.75">
      <c r="A189" s="227" t="s">
        <v>1248</v>
      </c>
      <c r="B189" s="227" t="s">
        <v>1106</v>
      </c>
      <c r="C189" s="227" t="s">
        <v>2413</v>
      </c>
      <c r="D189" s="289">
        <v>241.65</v>
      </c>
      <c r="E189" s="290" t="s">
        <v>1226</v>
      </c>
    </row>
    <row r="190" spans="1:5" ht="15.75">
      <c r="A190" s="227" t="s">
        <v>1249</v>
      </c>
      <c r="B190" s="227" t="s">
        <v>1106</v>
      </c>
      <c r="C190" s="227" t="s">
        <v>2413</v>
      </c>
      <c r="D190" s="289">
        <v>241.65</v>
      </c>
      <c r="E190" s="290" t="s">
        <v>1226</v>
      </c>
    </row>
    <row r="191" spans="1:5" ht="15.75">
      <c r="A191" s="227" t="s">
        <v>1250</v>
      </c>
      <c r="B191" s="227" t="s">
        <v>1106</v>
      </c>
      <c r="C191" s="227" t="s">
        <v>2413</v>
      </c>
      <c r="D191" s="289">
        <v>241.65</v>
      </c>
      <c r="E191" s="290" t="s">
        <v>1226</v>
      </c>
    </row>
    <row r="192" spans="1:5" s="11" customFormat="1" ht="15.75">
      <c r="A192" s="233" t="s">
        <v>1251</v>
      </c>
      <c r="B192" s="233" t="s">
        <v>1106</v>
      </c>
      <c r="C192" s="233" t="s">
        <v>2413</v>
      </c>
      <c r="D192" s="291">
        <v>241.65</v>
      </c>
      <c r="E192" s="292" t="s">
        <v>1226</v>
      </c>
    </row>
    <row r="193" spans="1:6" ht="15.75">
      <c r="A193" s="227" t="s">
        <v>1252</v>
      </c>
      <c r="B193" s="227" t="s">
        <v>1106</v>
      </c>
      <c r="C193" s="227" t="s">
        <v>2413</v>
      </c>
      <c r="D193" s="289">
        <v>241.65</v>
      </c>
      <c r="E193" s="290" t="s">
        <v>1226</v>
      </c>
    </row>
    <row r="194" spans="1:6" ht="15.75">
      <c r="A194" s="227" t="s">
        <v>1253</v>
      </c>
      <c r="B194" s="227" t="s">
        <v>1106</v>
      </c>
      <c r="C194" s="227" t="s">
        <v>2413</v>
      </c>
      <c r="D194" s="289">
        <v>241.65</v>
      </c>
      <c r="E194" s="290" t="s">
        <v>1226</v>
      </c>
    </row>
    <row r="195" spans="1:6" ht="15.75">
      <c r="A195" s="227" t="s">
        <v>1254</v>
      </c>
      <c r="B195" s="227" t="s">
        <v>1106</v>
      </c>
      <c r="C195" s="227" t="s">
        <v>2413</v>
      </c>
      <c r="D195" s="289">
        <v>241.65</v>
      </c>
      <c r="E195" s="290" t="s">
        <v>1226</v>
      </c>
    </row>
    <row r="196" spans="1:6" s="11" customFormat="1" ht="15.75">
      <c r="A196" s="233" t="s">
        <v>1255</v>
      </c>
      <c r="B196" s="233" t="s">
        <v>1156</v>
      </c>
      <c r="C196" s="233" t="s">
        <v>2425</v>
      </c>
      <c r="D196" s="291">
        <v>3741.29</v>
      </c>
      <c r="E196" s="292" t="s">
        <v>1256</v>
      </c>
    </row>
    <row r="197" spans="1:6" ht="15.75">
      <c r="A197" s="227" t="s">
        <v>1257</v>
      </c>
      <c r="B197" s="227" t="s">
        <v>1158</v>
      </c>
      <c r="C197" s="227" t="s">
        <v>2425</v>
      </c>
      <c r="D197" s="289">
        <v>505.78</v>
      </c>
      <c r="E197" s="290" t="s">
        <v>1256</v>
      </c>
    </row>
    <row r="198" spans="1:6" ht="15.75">
      <c r="A198" s="227" t="s">
        <v>1258</v>
      </c>
      <c r="B198" s="227" t="s">
        <v>1156</v>
      </c>
      <c r="C198" s="227" t="s">
        <v>2425</v>
      </c>
      <c r="D198" s="289">
        <v>3741.29</v>
      </c>
      <c r="E198" s="290" t="s">
        <v>1256</v>
      </c>
    </row>
    <row r="199" spans="1:6" ht="15.75">
      <c r="A199" s="227" t="s">
        <v>1259</v>
      </c>
      <c r="B199" s="227" t="s">
        <v>1158</v>
      </c>
      <c r="C199" s="227" t="s">
        <v>2425</v>
      </c>
      <c r="D199" s="289">
        <v>505.78</v>
      </c>
      <c r="E199" s="290" t="s">
        <v>1256</v>
      </c>
    </row>
    <row r="200" spans="1:6" ht="15.75">
      <c r="A200" s="227" t="s">
        <v>1260</v>
      </c>
      <c r="B200" s="227" t="s">
        <v>1106</v>
      </c>
      <c r="C200" s="227" t="s">
        <v>2425</v>
      </c>
      <c r="D200" s="289">
        <v>241.65</v>
      </c>
      <c r="E200" s="290" t="s">
        <v>1256</v>
      </c>
    </row>
    <row r="201" spans="1:6" s="11" customFormat="1" ht="15.75">
      <c r="A201" s="233" t="s">
        <v>1261</v>
      </c>
      <c r="B201" s="233" t="s">
        <v>1106</v>
      </c>
      <c r="C201" s="233" t="s">
        <v>2430</v>
      </c>
      <c r="D201" s="291">
        <v>241.65</v>
      </c>
      <c r="E201" s="292" t="s">
        <v>1256</v>
      </c>
      <c r="F201" s="180"/>
    </row>
    <row r="202" spans="1:6" s="11" customFormat="1" ht="15.75">
      <c r="A202" s="233" t="s">
        <v>1262</v>
      </c>
      <c r="B202" s="233" t="s">
        <v>1106</v>
      </c>
      <c r="C202" s="233" t="s">
        <v>2430</v>
      </c>
      <c r="D202" s="291">
        <v>241.65</v>
      </c>
      <c r="E202" s="292" t="s">
        <v>1263</v>
      </c>
    </row>
    <row r="203" spans="1:6" ht="15.75">
      <c r="A203" s="227" t="s">
        <v>1264</v>
      </c>
      <c r="B203" s="227" t="s">
        <v>1106</v>
      </c>
      <c r="C203" s="227" t="s">
        <v>2430</v>
      </c>
      <c r="D203" s="289">
        <v>241.65</v>
      </c>
      <c r="E203" s="290" t="s">
        <v>1263</v>
      </c>
    </row>
    <row r="204" spans="1:6" s="11" customFormat="1" ht="15.75">
      <c r="A204" s="233" t="s">
        <v>1265</v>
      </c>
      <c r="B204" s="233" t="s">
        <v>1156</v>
      </c>
      <c r="C204" s="233" t="s">
        <v>2430</v>
      </c>
      <c r="D204" s="291">
        <v>3741.29</v>
      </c>
      <c r="E204" s="292" t="s">
        <v>1263</v>
      </c>
    </row>
    <row r="205" spans="1:6" s="11" customFormat="1" ht="15.75">
      <c r="A205" s="233" t="s">
        <v>1266</v>
      </c>
      <c r="B205" s="233" t="s">
        <v>1158</v>
      </c>
      <c r="C205" s="233" t="s">
        <v>2430</v>
      </c>
      <c r="D205" s="291">
        <v>505.78</v>
      </c>
      <c r="E205" s="292" t="s">
        <v>1263</v>
      </c>
    </row>
    <row r="206" spans="1:6" s="11" customFormat="1" ht="15.75">
      <c r="A206" s="233" t="s">
        <v>1267</v>
      </c>
      <c r="B206" s="233" t="s">
        <v>1156</v>
      </c>
      <c r="C206" s="233" t="s">
        <v>2430</v>
      </c>
      <c r="D206" s="291">
        <v>3741.29</v>
      </c>
      <c r="E206" s="292" t="s">
        <v>1263</v>
      </c>
    </row>
    <row r="207" spans="1:6" s="11" customFormat="1" ht="15.75">
      <c r="A207" s="233" t="s">
        <v>1268</v>
      </c>
      <c r="B207" s="233" t="s">
        <v>1158</v>
      </c>
      <c r="C207" s="233" t="s">
        <v>2430</v>
      </c>
      <c r="D207" s="291">
        <v>505.78</v>
      </c>
      <c r="E207" s="292" t="s">
        <v>1263</v>
      </c>
    </row>
    <row r="208" spans="1:6" s="11" customFormat="1" ht="15.75">
      <c r="A208" s="233" t="s">
        <v>1269</v>
      </c>
      <c r="B208" s="233" t="s">
        <v>1106</v>
      </c>
      <c r="C208" s="233" t="s">
        <v>2430</v>
      </c>
      <c r="D208" s="291">
        <v>241.65</v>
      </c>
      <c r="E208" s="292" t="s">
        <v>1270</v>
      </c>
    </row>
    <row r="209" spans="1:5" ht="15.75">
      <c r="A209" s="227" t="s">
        <v>1271</v>
      </c>
      <c r="B209" s="227" t="s">
        <v>1106</v>
      </c>
      <c r="C209" s="227" t="s">
        <v>2430</v>
      </c>
      <c r="D209" s="289">
        <v>241.65</v>
      </c>
      <c r="E209" s="290" t="s">
        <v>1270</v>
      </c>
    </row>
    <row r="210" spans="1:5" ht="15.75">
      <c r="A210" s="227" t="s">
        <v>1272</v>
      </c>
      <c r="B210" s="227" t="s">
        <v>1106</v>
      </c>
      <c r="C210" s="227" t="s">
        <v>2430</v>
      </c>
      <c r="D210" s="289">
        <v>241.65</v>
      </c>
      <c r="E210" s="290" t="s">
        <v>1270</v>
      </c>
    </row>
    <row r="211" spans="1:5" ht="15.75">
      <c r="A211" s="227" t="s">
        <v>1273</v>
      </c>
      <c r="B211" s="227" t="s">
        <v>1106</v>
      </c>
      <c r="C211" s="227" t="s">
        <v>2430</v>
      </c>
      <c r="D211" s="289">
        <v>241.65</v>
      </c>
      <c r="E211" s="290" t="s">
        <v>1270</v>
      </c>
    </row>
    <row r="212" spans="1:5" ht="15.75">
      <c r="A212" s="227" t="s">
        <v>1274</v>
      </c>
      <c r="B212" s="227" t="s">
        <v>1106</v>
      </c>
      <c r="C212" s="227" t="s">
        <v>2430</v>
      </c>
      <c r="D212" s="289">
        <v>241.65</v>
      </c>
      <c r="E212" s="290" t="s">
        <v>1270</v>
      </c>
    </row>
    <row r="213" spans="1:5" ht="15.75">
      <c r="A213" s="227" t="s">
        <v>1275</v>
      </c>
      <c r="B213" s="227" t="s">
        <v>1106</v>
      </c>
      <c r="C213" s="227" t="s">
        <v>2430</v>
      </c>
      <c r="D213" s="289">
        <v>241.65</v>
      </c>
      <c r="E213" s="290" t="s">
        <v>1270</v>
      </c>
    </row>
    <row r="214" spans="1:5" s="11" customFormat="1" ht="15.75">
      <c r="A214" s="233" t="s">
        <v>1276</v>
      </c>
      <c r="B214" s="233" t="s">
        <v>1156</v>
      </c>
      <c r="C214" s="233" t="s">
        <v>2430</v>
      </c>
      <c r="D214" s="291">
        <v>3741.29</v>
      </c>
      <c r="E214" s="292" t="s">
        <v>1270</v>
      </c>
    </row>
    <row r="215" spans="1:5" s="11" customFormat="1" ht="15.75">
      <c r="A215" s="233" t="s">
        <v>1277</v>
      </c>
      <c r="B215" s="233" t="s">
        <v>1158</v>
      </c>
      <c r="C215" s="233" t="s">
        <v>2430</v>
      </c>
      <c r="D215" s="291">
        <v>505.78</v>
      </c>
      <c r="E215" s="292" t="s">
        <v>1270</v>
      </c>
    </row>
    <row r="216" spans="1:5" ht="15.75">
      <c r="A216" s="227" t="s">
        <v>1278</v>
      </c>
      <c r="B216" s="227" t="s">
        <v>1156</v>
      </c>
      <c r="C216" s="227" t="s">
        <v>2430</v>
      </c>
      <c r="D216" s="289">
        <v>3741.29</v>
      </c>
      <c r="E216" s="290" t="s">
        <v>1270</v>
      </c>
    </row>
    <row r="217" spans="1:5" ht="15.75">
      <c r="A217" s="227" t="s">
        <v>1279</v>
      </c>
      <c r="B217" s="227" t="s">
        <v>1158</v>
      </c>
      <c r="C217" s="227" t="s">
        <v>2430</v>
      </c>
      <c r="D217" s="289">
        <v>505.78</v>
      </c>
      <c r="E217" s="290" t="s">
        <v>1270</v>
      </c>
    </row>
    <row r="218" spans="1:5" ht="15.75">
      <c r="A218" s="227" t="s">
        <v>1280</v>
      </c>
      <c r="B218" s="227" t="s">
        <v>1156</v>
      </c>
      <c r="C218" s="227" t="s">
        <v>2430</v>
      </c>
      <c r="D218" s="289">
        <v>3741.29</v>
      </c>
      <c r="E218" s="290" t="s">
        <v>1270</v>
      </c>
    </row>
    <row r="219" spans="1:5" ht="15.75">
      <c r="A219" s="227" t="s">
        <v>1281</v>
      </c>
      <c r="B219" s="227" t="s">
        <v>1158</v>
      </c>
      <c r="C219" s="227" t="s">
        <v>2430</v>
      </c>
      <c r="D219" s="289">
        <v>505.78</v>
      </c>
      <c r="E219" s="290" t="s">
        <v>1270</v>
      </c>
    </row>
    <row r="220" spans="1:5" ht="15.75">
      <c r="A220" s="227" t="s">
        <v>1282</v>
      </c>
      <c r="B220" s="227" t="s">
        <v>1156</v>
      </c>
      <c r="C220" s="227" t="s">
        <v>2430</v>
      </c>
      <c r="D220" s="289">
        <v>3741.29</v>
      </c>
      <c r="E220" s="290" t="s">
        <v>1270</v>
      </c>
    </row>
    <row r="221" spans="1:5" ht="15.75">
      <c r="A221" s="227" t="s">
        <v>1283</v>
      </c>
      <c r="B221" s="227" t="s">
        <v>1158</v>
      </c>
      <c r="C221" s="227" t="s">
        <v>2430</v>
      </c>
      <c r="D221" s="289">
        <v>505.78</v>
      </c>
      <c r="E221" s="290" t="s">
        <v>1270</v>
      </c>
    </row>
    <row r="222" spans="1:5" ht="15.75">
      <c r="A222" s="227" t="s">
        <v>1284</v>
      </c>
      <c r="B222" s="227" t="s">
        <v>1156</v>
      </c>
      <c r="C222" s="227" t="s">
        <v>2430</v>
      </c>
      <c r="D222" s="289">
        <v>3741.29</v>
      </c>
      <c r="E222" s="290" t="s">
        <v>1270</v>
      </c>
    </row>
    <row r="223" spans="1:5" ht="15.75">
      <c r="A223" s="227" t="s">
        <v>1285</v>
      </c>
      <c r="B223" s="227" t="s">
        <v>1158</v>
      </c>
      <c r="C223" s="227" t="s">
        <v>2430</v>
      </c>
      <c r="D223" s="289">
        <v>505.78</v>
      </c>
      <c r="E223" s="290" t="s">
        <v>1270</v>
      </c>
    </row>
    <row r="224" spans="1:5" ht="15.75">
      <c r="A224" s="227" t="s">
        <v>1286</v>
      </c>
      <c r="B224" s="227" t="s">
        <v>1156</v>
      </c>
      <c r="C224" s="227" t="s">
        <v>2430</v>
      </c>
      <c r="D224" s="289">
        <v>3741.29</v>
      </c>
      <c r="E224" s="290" t="s">
        <v>1270</v>
      </c>
    </row>
    <row r="225" spans="1:5" ht="15.75">
      <c r="A225" s="227" t="s">
        <v>1287</v>
      </c>
      <c r="B225" s="227" t="s">
        <v>1158</v>
      </c>
      <c r="C225" s="227" t="s">
        <v>2430</v>
      </c>
      <c r="D225" s="289">
        <v>505.78</v>
      </c>
      <c r="E225" s="290" t="s">
        <v>1270</v>
      </c>
    </row>
    <row r="226" spans="1:5" s="11" customFormat="1" ht="15.75">
      <c r="A226" s="233" t="s">
        <v>1288</v>
      </c>
      <c r="B226" s="233" t="s">
        <v>1106</v>
      </c>
      <c r="C226" s="233" t="s">
        <v>2430</v>
      </c>
      <c r="D226" s="291">
        <v>241.65</v>
      </c>
      <c r="E226" s="292" t="s">
        <v>1289</v>
      </c>
    </row>
    <row r="227" spans="1:5" ht="15.75">
      <c r="A227" s="227" t="s">
        <v>1290</v>
      </c>
      <c r="B227" s="227" t="s">
        <v>1106</v>
      </c>
      <c r="C227" s="227" t="s">
        <v>2425</v>
      </c>
      <c r="D227" s="289">
        <v>241.65</v>
      </c>
      <c r="E227" s="290" t="s">
        <v>1289</v>
      </c>
    </row>
    <row r="228" spans="1:5" s="11" customFormat="1" ht="15.75">
      <c r="A228" s="233" t="s">
        <v>1291</v>
      </c>
      <c r="B228" s="233" t="s">
        <v>1156</v>
      </c>
      <c r="C228" s="233" t="s">
        <v>2430</v>
      </c>
      <c r="D228" s="291">
        <v>2954.53</v>
      </c>
      <c r="E228" s="292" t="s">
        <v>1289</v>
      </c>
    </row>
    <row r="229" spans="1:5" ht="15.75">
      <c r="A229" s="227" t="s">
        <v>1292</v>
      </c>
      <c r="B229" s="227" t="s">
        <v>1158</v>
      </c>
      <c r="C229" s="227" t="s">
        <v>2430</v>
      </c>
      <c r="D229" s="289">
        <v>505.78</v>
      </c>
      <c r="E229" s="290" t="s">
        <v>1289</v>
      </c>
    </row>
    <row r="230" spans="1:5" ht="15.75">
      <c r="A230" s="227" t="s">
        <v>1293</v>
      </c>
      <c r="B230" s="227" t="s">
        <v>1156</v>
      </c>
      <c r="C230" s="227" t="s">
        <v>2425</v>
      </c>
      <c r="D230" s="289">
        <v>3741.29</v>
      </c>
      <c r="E230" s="290" t="s">
        <v>1289</v>
      </c>
    </row>
    <row r="231" spans="1:5" ht="15.75">
      <c r="A231" s="227" t="s">
        <v>1294</v>
      </c>
      <c r="B231" s="227" t="s">
        <v>1158</v>
      </c>
      <c r="C231" s="227" t="s">
        <v>2425</v>
      </c>
      <c r="D231" s="289">
        <v>505.78</v>
      </c>
      <c r="E231" s="290" t="s">
        <v>1289</v>
      </c>
    </row>
    <row r="232" spans="1:5" ht="15.75">
      <c r="A232" s="227" t="s">
        <v>1295</v>
      </c>
      <c r="B232" s="227" t="s">
        <v>1156</v>
      </c>
      <c r="C232" s="227" t="s">
        <v>2413</v>
      </c>
      <c r="D232" s="289">
        <v>3023.58</v>
      </c>
      <c r="E232" s="290" t="s">
        <v>1296</v>
      </c>
    </row>
    <row r="233" spans="1:5" ht="15.75">
      <c r="A233" s="227" t="s">
        <v>1297</v>
      </c>
      <c r="B233" s="227" t="s">
        <v>1298</v>
      </c>
      <c r="C233" s="227" t="s">
        <v>2413</v>
      </c>
      <c r="D233" s="289">
        <v>421.95</v>
      </c>
      <c r="E233" s="290" t="s">
        <v>1296</v>
      </c>
    </row>
    <row r="234" spans="1:5" ht="15.75">
      <c r="A234" s="227" t="s">
        <v>1299</v>
      </c>
      <c r="B234" s="227" t="s">
        <v>1300</v>
      </c>
      <c r="C234" s="227" t="s">
        <v>2430</v>
      </c>
      <c r="D234" s="289">
        <v>8820</v>
      </c>
      <c r="E234" s="290" t="s">
        <v>1301</v>
      </c>
    </row>
    <row r="235" spans="1:5" ht="15.75">
      <c r="A235" s="227" t="s">
        <v>1302</v>
      </c>
      <c r="B235" s="227" t="s">
        <v>1303</v>
      </c>
      <c r="C235" s="227" t="s">
        <v>2430</v>
      </c>
      <c r="D235" s="289">
        <v>13500</v>
      </c>
      <c r="E235" s="290" t="s">
        <v>1304</v>
      </c>
    </row>
    <row r="236" spans="1:5" ht="15.75">
      <c r="A236" s="227" t="s">
        <v>1305</v>
      </c>
      <c r="B236" s="227" t="s">
        <v>1306</v>
      </c>
      <c r="C236" s="227" t="s">
        <v>2430</v>
      </c>
      <c r="D236" s="289">
        <v>8550</v>
      </c>
      <c r="E236" s="290" t="s">
        <v>1307</v>
      </c>
    </row>
    <row r="237" spans="1:5" ht="15.75">
      <c r="A237" s="227" t="s">
        <v>1308</v>
      </c>
      <c r="B237" s="227" t="s">
        <v>1306</v>
      </c>
      <c r="C237" s="227" t="s">
        <v>2430</v>
      </c>
      <c r="D237" s="289">
        <v>8550</v>
      </c>
      <c r="E237" s="290" t="s">
        <v>1309</v>
      </c>
    </row>
    <row r="238" spans="1:5" ht="15.75">
      <c r="A238" s="227" t="s">
        <v>1310</v>
      </c>
      <c r="B238" s="227" t="s">
        <v>1311</v>
      </c>
      <c r="C238" s="227" t="s">
        <v>2430</v>
      </c>
      <c r="D238" s="289">
        <v>10350</v>
      </c>
      <c r="E238" s="290" t="s">
        <v>1312</v>
      </c>
    </row>
    <row r="239" spans="1:5" ht="15.75">
      <c r="A239" s="227" t="s">
        <v>1313</v>
      </c>
      <c r="B239" s="227" t="s">
        <v>1314</v>
      </c>
      <c r="C239" s="227" t="s">
        <v>2425</v>
      </c>
      <c r="D239" s="289">
        <v>3145</v>
      </c>
      <c r="E239" s="290" t="s">
        <v>1315</v>
      </c>
    </row>
    <row r="240" spans="1:5" s="11" customFormat="1" ht="15.75">
      <c r="A240" s="233" t="s">
        <v>1316</v>
      </c>
      <c r="B240" s="233" t="s">
        <v>1121</v>
      </c>
      <c r="C240" s="233" t="s">
        <v>2425</v>
      </c>
      <c r="D240" s="291">
        <v>414</v>
      </c>
      <c r="E240" s="292" t="s">
        <v>1315</v>
      </c>
    </row>
    <row r="241" spans="1:5" s="11" customFormat="1" ht="15.75">
      <c r="A241" s="233" t="s">
        <v>1317</v>
      </c>
      <c r="B241" s="233" t="s">
        <v>1318</v>
      </c>
      <c r="C241" s="233" t="s">
        <v>2425</v>
      </c>
      <c r="D241" s="291">
        <v>250</v>
      </c>
      <c r="E241" s="292" t="s">
        <v>1315</v>
      </c>
    </row>
    <row r="242" spans="1:5" ht="15.75">
      <c r="A242" s="227" t="s">
        <v>1319</v>
      </c>
      <c r="B242" s="227" t="s">
        <v>1320</v>
      </c>
      <c r="C242" s="227" t="s">
        <v>2430</v>
      </c>
      <c r="D242" s="289">
        <v>1149.5899999999999</v>
      </c>
      <c r="E242" s="290" t="s">
        <v>1321</v>
      </c>
    </row>
    <row r="243" spans="1:5" ht="15.75">
      <c r="A243" s="227" t="s">
        <v>1322</v>
      </c>
      <c r="B243" s="227" t="s">
        <v>1323</v>
      </c>
      <c r="C243" s="227" t="s">
        <v>2430</v>
      </c>
      <c r="D243" s="289">
        <v>2353.6</v>
      </c>
      <c r="E243" s="290" t="s">
        <v>1324</v>
      </c>
    </row>
    <row r="244" spans="1:5" ht="15.75">
      <c r="A244" s="227" t="s">
        <v>1325</v>
      </c>
      <c r="B244" s="227" t="s">
        <v>1326</v>
      </c>
      <c r="C244" s="227" t="s">
        <v>2430</v>
      </c>
      <c r="D244" s="289">
        <v>1140</v>
      </c>
      <c r="E244" s="290" t="s">
        <v>1327</v>
      </c>
    </row>
    <row r="245" spans="1:5" ht="15.75">
      <c r="A245" s="227" t="s">
        <v>1328</v>
      </c>
      <c r="B245" s="227" t="s">
        <v>1329</v>
      </c>
      <c r="C245" s="227" t="s">
        <v>2430</v>
      </c>
      <c r="D245" s="289">
        <v>691.05</v>
      </c>
      <c r="E245" s="290" t="s">
        <v>1330</v>
      </c>
    </row>
    <row r="246" spans="1:5" ht="15.75">
      <c r="A246" s="227" t="s">
        <v>1331</v>
      </c>
      <c r="B246" s="227" t="s">
        <v>1332</v>
      </c>
      <c r="C246" s="227" t="s">
        <v>2430</v>
      </c>
      <c r="D246" s="289">
        <v>1322.76</v>
      </c>
      <c r="E246" s="290" t="s">
        <v>1333</v>
      </c>
    </row>
    <row r="247" spans="1:5" ht="15.75">
      <c r="A247" s="227" t="s">
        <v>1334</v>
      </c>
      <c r="B247" s="227" t="s">
        <v>1335</v>
      </c>
      <c r="C247" s="227" t="s">
        <v>2430</v>
      </c>
      <c r="D247" s="289">
        <v>181.25</v>
      </c>
      <c r="E247" s="290" t="s">
        <v>1336</v>
      </c>
    </row>
    <row r="248" spans="1:5" ht="15.75">
      <c r="A248" s="227" t="s">
        <v>1337</v>
      </c>
      <c r="B248" s="227" t="s">
        <v>1335</v>
      </c>
      <c r="C248" s="227" t="s">
        <v>2430</v>
      </c>
      <c r="D248" s="289">
        <v>181.25</v>
      </c>
      <c r="E248" s="290" t="s">
        <v>1336</v>
      </c>
    </row>
    <row r="249" spans="1:5" ht="15.75">
      <c r="A249" s="227" t="s">
        <v>1338</v>
      </c>
      <c r="B249" s="227" t="s">
        <v>1335</v>
      </c>
      <c r="C249" s="227" t="s">
        <v>2430</v>
      </c>
      <c r="D249" s="289">
        <v>181.25</v>
      </c>
      <c r="E249" s="290" t="s">
        <v>1336</v>
      </c>
    </row>
    <row r="250" spans="1:5" ht="15.75">
      <c r="A250" s="227" t="s">
        <v>1339</v>
      </c>
      <c r="B250" s="227" t="s">
        <v>1335</v>
      </c>
      <c r="C250" s="227" t="s">
        <v>2430</v>
      </c>
      <c r="D250" s="289">
        <v>181.25</v>
      </c>
      <c r="E250" s="290" t="s">
        <v>1336</v>
      </c>
    </row>
    <row r="251" spans="1:5" ht="15.75">
      <c r="A251" s="227" t="s">
        <v>1340</v>
      </c>
      <c r="B251" s="227" t="s">
        <v>1335</v>
      </c>
      <c r="C251" s="227" t="s">
        <v>2430</v>
      </c>
      <c r="D251" s="289">
        <v>181.24</v>
      </c>
      <c r="E251" s="290" t="s">
        <v>1336</v>
      </c>
    </row>
    <row r="252" spans="1:5" ht="15.75">
      <c r="A252" s="227" t="s">
        <v>1341</v>
      </c>
      <c r="B252" s="227" t="s">
        <v>1335</v>
      </c>
      <c r="C252" s="227" t="s">
        <v>2430</v>
      </c>
      <c r="D252" s="289">
        <v>181.24</v>
      </c>
      <c r="E252" s="290" t="s">
        <v>1336</v>
      </c>
    </row>
    <row r="253" spans="1:5" s="11" customFormat="1" ht="15.75">
      <c r="A253" s="233" t="s">
        <v>1342</v>
      </c>
      <c r="B253" s="233" t="s">
        <v>1158</v>
      </c>
      <c r="C253" s="233" t="s">
        <v>2430</v>
      </c>
      <c r="D253" s="291">
        <v>415</v>
      </c>
      <c r="E253" s="292" t="s">
        <v>1343</v>
      </c>
    </row>
    <row r="254" spans="1:5" ht="15.75">
      <c r="A254" s="227" t="s">
        <v>1344</v>
      </c>
      <c r="B254" s="227" t="s">
        <v>1345</v>
      </c>
      <c r="C254" s="227" t="s">
        <v>2430</v>
      </c>
      <c r="D254" s="289">
        <v>3480</v>
      </c>
      <c r="E254" s="290" t="s">
        <v>1346</v>
      </c>
    </row>
    <row r="255" spans="1:5" ht="15.75">
      <c r="A255" s="227" t="s">
        <v>1347</v>
      </c>
      <c r="B255" s="227" t="s">
        <v>1348</v>
      </c>
      <c r="C255" s="227" t="s">
        <v>2430</v>
      </c>
      <c r="D255" s="289">
        <v>594</v>
      </c>
      <c r="E255" s="290" t="s">
        <v>1349</v>
      </c>
    </row>
    <row r="256" spans="1:5" ht="15.75">
      <c r="A256" s="227" t="s">
        <v>1350</v>
      </c>
      <c r="B256" s="227" t="s">
        <v>1351</v>
      </c>
      <c r="C256" s="227" t="s">
        <v>2430</v>
      </c>
      <c r="D256" s="289">
        <v>2099.9899999999998</v>
      </c>
      <c r="E256" s="290" t="s">
        <v>1352</v>
      </c>
    </row>
    <row r="257" spans="1:5" ht="15.75">
      <c r="A257" s="227" t="s">
        <v>1353</v>
      </c>
      <c r="B257" s="227" t="s">
        <v>1354</v>
      </c>
      <c r="C257" s="227" t="s">
        <v>2430</v>
      </c>
      <c r="D257" s="289">
        <v>4359.6000000000004</v>
      </c>
      <c r="E257" s="290" t="s">
        <v>1355</v>
      </c>
    </row>
    <row r="258" spans="1:5" ht="15.75">
      <c r="A258" s="227" t="s">
        <v>1356</v>
      </c>
      <c r="B258" s="227" t="s">
        <v>1354</v>
      </c>
      <c r="C258" s="227" t="s">
        <v>2430</v>
      </c>
      <c r="D258" s="289">
        <v>4359.6000000000004</v>
      </c>
      <c r="E258" s="290" t="s">
        <v>1355</v>
      </c>
    </row>
    <row r="259" spans="1:5" ht="15.75">
      <c r="A259" s="227" t="s">
        <v>1357</v>
      </c>
      <c r="B259" s="227" t="s">
        <v>1358</v>
      </c>
      <c r="C259" s="227" t="s">
        <v>2430</v>
      </c>
      <c r="D259" s="289">
        <v>639.9</v>
      </c>
      <c r="E259" s="290" t="s">
        <v>1355</v>
      </c>
    </row>
    <row r="260" spans="1:5" ht="15.75">
      <c r="A260" s="227" t="s">
        <v>1359</v>
      </c>
      <c r="B260" s="227" t="s">
        <v>1358</v>
      </c>
      <c r="C260" s="227" t="s">
        <v>2430</v>
      </c>
      <c r="D260" s="289">
        <v>639.9</v>
      </c>
      <c r="E260" s="290" t="s">
        <v>1355</v>
      </c>
    </row>
    <row r="261" spans="1:5" ht="15.75">
      <c r="A261" s="227" t="s">
        <v>1360</v>
      </c>
      <c r="B261" s="227" t="s">
        <v>1320</v>
      </c>
      <c r="C261" s="227" t="s">
        <v>2430</v>
      </c>
      <c r="D261" s="289">
        <v>1137.4000000000001</v>
      </c>
      <c r="E261" s="290" t="s">
        <v>1361</v>
      </c>
    </row>
    <row r="262" spans="1:5" ht="15.75">
      <c r="A262" s="227" t="s">
        <v>1362</v>
      </c>
      <c r="B262" s="227" t="s">
        <v>1363</v>
      </c>
      <c r="C262" s="227" t="s">
        <v>2430</v>
      </c>
      <c r="D262" s="289">
        <v>1783.74</v>
      </c>
      <c r="E262" s="290" t="s">
        <v>1361</v>
      </c>
    </row>
    <row r="263" spans="1:5" ht="15.75">
      <c r="A263" s="227" t="s">
        <v>1364</v>
      </c>
      <c r="B263" s="227" t="s">
        <v>1365</v>
      </c>
      <c r="C263" s="227" t="s">
        <v>2413</v>
      </c>
      <c r="D263" s="289">
        <v>1166.3399999999999</v>
      </c>
      <c r="E263" s="290" t="s">
        <v>1366</v>
      </c>
    </row>
    <row r="264" spans="1:5" ht="15.75">
      <c r="A264" s="227" t="s">
        <v>1367</v>
      </c>
      <c r="B264" s="227" t="s">
        <v>1368</v>
      </c>
      <c r="C264" s="227" t="s">
        <v>2413</v>
      </c>
      <c r="D264" s="289">
        <v>1166.3499999999999</v>
      </c>
      <c r="E264" s="290" t="s">
        <v>1366</v>
      </c>
    </row>
    <row r="265" spans="1:5" ht="15.75">
      <c r="A265" s="227" t="s">
        <v>1369</v>
      </c>
      <c r="B265" s="227" t="s">
        <v>1370</v>
      </c>
      <c r="C265" s="227" t="s">
        <v>2430</v>
      </c>
      <c r="D265" s="289">
        <v>239.51</v>
      </c>
      <c r="E265" s="290" t="s">
        <v>1371</v>
      </c>
    </row>
    <row r="266" spans="1:5" ht="15.75">
      <c r="A266" s="227" t="s">
        <v>1372</v>
      </c>
      <c r="B266" s="227" t="s">
        <v>1370</v>
      </c>
      <c r="C266" s="227" t="s">
        <v>2430</v>
      </c>
      <c r="D266" s="289">
        <v>239.51</v>
      </c>
      <c r="E266" s="290" t="s">
        <v>1371</v>
      </c>
    </row>
    <row r="267" spans="1:5" ht="15.75">
      <c r="A267" s="227" t="s">
        <v>1373</v>
      </c>
      <c r="B267" s="227" t="s">
        <v>1370</v>
      </c>
      <c r="C267" s="227" t="s">
        <v>2430</v>
      </c>
      <c r="D267" s="289">
        <v>239.51</v>
      </c>
      <c r="E267" s="290" t="s">
        <v>1371</v>
      </c>
    </row>
    <row r="268" spans="1:5" ht="15.75">
      <c r="A268" s="227" t="s">
        <v>1374</v>
      </c>
      <c r="B268" s="227" t="s">
        <v>1370</v>
      </c>
      <c r="C268" s="227" t="s">
        <v>2430</v>
      </c>
      <c r="D268" s="289">
        <v>239.51</v>
      </c>
      <c r="E268" s="290" t="s">
        <v>1371</v>
      </c>
    </row>
    <row r="269" spans="1:5" ht="15.75">
      <c r="A269" s="227" t="s">
        <v>1375</v>
      </c>
      <c r="B269" s="227" t="s">
        <v>1370</v>
      </c>
      <c r="C269" s="227" t="s">
        <v>2430</v>
      </c>
      <c r="D269" s="289">
        <v>239.51</v>
      </c>
      <c r="E269" s="290" t="s">
        <v>1371</v>
      </c>
    </row>
    <row r="270" spans="1:5" ht="15.75">
      <c r="A270" s="227" t="s">
        <v>1376</v>
      </c>
      <c r="B270" s="227" t="s">
        <v>1370</v>
      </c>
      <c r="C270" s="227" t="s">
        <v>2430</v>
      </c>
      <c r="D270" s="289">
        <v>239.51</v>
      </c>
      <c r="E270" s="290" t="s">
        <v>1371</v>
      </c>
    </row>
    <row r="271" spans="1:5" ht="15.75">
      <c r="A271" s="227" t="s">
        <v>1377</v>
      </c>
      <c r="B271" s="227" t="s">
        <v>1370</v>
      </c>
      <c r="C271" s="227" t="s">
        <v>2430</v>
      </c>
      <c r="D271" s="289">
        <v>239.51</v>
      </c>
      <c r="E271" s="290" t="s">
        <v>1371</v>
      </c>
    </row>
    <row r="272" spans="1:5" ht="15.75">
      <c r="A272" s="227" t="s">
        <v>1378</v>
      </c>
      <c r="B272" s="227" t="s">
        <v>1370</v>
      </c>
      <c r="C272" s="227" t="s">
        <v>2430</v>
      </c>
      <c r="D272" s="289">
        <v>239.51</v>
      </c>
      <c r="E272" s="290" t="s">
        <v>1371</v>
      </c>
    </row>
    <row r="273" spans="1:5" ht="15.75">
      <c r="A273" s="227" t="s">
        <v>1379</v>
      </c>
      <c r="B273" s="227" t="s">
        <v>1370</v>
      </c>
      <c r="C273" s="227" t="s">
        <v>2430</v>
      </c>
      <c r="D273" s="289">
        <v>239.51</v>
      </c>
      <c r="E273" s="290" t="s">
        <v>1371</v>
      </c>
    </row>
    <row r="274" spans="1:5" ht="15.75">
      <c r="A274" s="227" t="s">
        <v>1380</v>
      </c>
      <c r="B274" s="227" t="s">
        <v>1370</v>
      </c>
      <c r="C274" s="227" t="s">
        <v>2430</v>
      </c>
      <c r="D274" s="289">
        <v>239.51</v>
      </c>
      <c r="E274" s="290" t="s">
        <v>1371</v>
      </c>
    </row>
    <row r="275" spans="1:5" ht="15.75">
      <c r="A275" s="227" t="s">
        <v>1381</v>
      </c>
      <c r="B275" s="227" t="s">
        <v>1382</v>
      </c>
      <c r="C275" s="227" t="s">
        <v>2430</v>
      </c>
      <c r="D275" s="289">
        <v>1804.07</v>
      </c>
      <c r="E275" s="290" t="s">
        <v>1383</v>
      </c>
    </row>
    <row r="276" spans="1:5" ht="15.75">
      <c r="A276" s="227" t="s">
        <v>1384</v>
      </c>
      <c r="B276" s="227" t="s">
        <v>1385</v>
      </c>
      <c r="C276" s="227" t="s">
        <v>2430</v>
      </c>
      <c r="D276" s="289">
        <v>399</v>
      </c>
      <c r="E276" s="290" t="s">
        <v>1386</v>
      </c>
    </row>
    <row r="277" spans="1:5" ht="15.75">
      <c r="A277" s="227" t="s">
        <v>1387</v>
      </c>
      <c r="B277" s="227" t="s">
        <v>1388</v>
      </c>
      <c r="C277" s="227" t="s">
        <v>2430</v>
      </c>
      <c r="D277" s="289">
        <v>240</v>
      </c>
      <c r="E277" s="290" t="s">
        <v>1386</v>
      </c>
    </row>
    <row r="278" spans="1:5" ht="15.75">
      <c r="A278" s="227" t="s">
        <v>1389</v>
      </c>
      <c r="B278" s="227" t="s">
        <v>1390</v>
      </c>
      <c r="C278" s="227" t="s">
        <v>2430</v>
      </c>
      <c r="D278" s="289">
        <v>853.66</v>
      </c>
      <c r="E278" s="290" t="s">
        <v>1391</v>
      </c>
    </row>
    <row r="279" spans="1:5" ht="15.75">
      <c r="A279" s="227" t="s">
        <v>1392</v>
      </c>
      <c r="B279" s="227" t="s">
        <v>1393</v>
      </c>
      <c r="C279" s="227" t="s">
        <v>2430</v>
      </c>
      <c r="D279" s="289">
        <v>980</v>
      </c>
      <c r="E279" s="290" t="s">
        <v>1394</v>
      </c>
    </row>
    <row r="280" spans="1:5" ht="15.75">
      <c r="A280" s="227" t="s">
        <v>1395</v>
      </c>
      <c r="B280" s="227" t="s">
        <v>1393</v>
      </c>
      <c r="C280" s="227" t="s">
        <v>2430</v>
      </c>
      <c r="D280" s="289">
        <v>980</v>
      </c>
      <c r="E280" s="290" t="s">
        <v>1394</v>
      </c>
    </row>
    <row r="281" spans="1:5" ht="15.75">
      <c r="A281" s="227" t="s">
        <v>1396</v>
      </c>
      <c r="B281" s="227" t="s">
        <v>1397</v>
      </c>
      <c r="C281" s="227" t="s">
        <v>2430</v>
      </c>
      <c r="D281" s="289">
        <v>2064.23</v>
      </c>
      <c r="E281" s="290" t="s">
        <v>1398</v>
      </c>
    </row>
    <row r="282" spans="1:5" ht="15.75">
      <c r="A282" s="233" t="s">
        <v>1399</v>
      </c>
      <c r="B282" s="233" t="s">
        <v>1382</v>
      </c>
      <c r="C282" s="227" t="s">
        <v>2430</v>
      </c>
      <c r="D282" s="291">
        <v>1852.86</v>
      </c>
      <c r="E282" s="292" t="s">
        <v>1400</v>
      </c>
    </row>
    <row r="283" spans="1:5" ht="15.75">
      <c r="A283" s="227" t="s">
        <v>1401</v>
      </c>
      <c r="B283" s="227" t="s">
        <v>1382</v>
      </c>
      <c r="C283" s="227" t="s">
        <v>2430</v>
      </c>
      <c r="D283" s="289">
        <v>1852.85</v>
      </c>
      <c r="E283" s="290" t="s">
        <v>1400</v>
      </c>
    </row>
    <row r="284" spans="1:5" ht="15.75">
      <c r="A284" s="227" t="s">
        <v>1402</v>
      </c>
      <c r="B284" s="227" t="s">
        <v>1403</v>
      </c>
      <c r="C284" s="227" t="s">
        <v>2425</v>
      </c>
      <c r="D284" s="289">
        <v>1233</v>
      </c>
      <c r="E284" s="290" t="s">
        <v>1404</v>
      </c>
    </row>
    <row r="285" spans="1:5" ht="15.75">
      <c r="A285" s="227" t="s">
        <v>1405</v>
      </c>
      <c r="B285" s="227" t="s">
        <v>1403</v>
      </c>
      <c r="C285" s="227" t="s">
        <v>2413</v>
      </c>
      <c r="D285" s="289">
        <v>1233</v>
      </c>
      <c r="E285" s="290" t="s">
        <v>1404</v>
      </c>
    </row>
    <row r="286" spans="1:5" ht="15.75">
      <c r="A286" s="227" t="s">
        <v>1406</v>
      </c>
      <c r="B286" s="227" t="s">
        <v>1403</v>
      </c>
      <c r="C286" s="227" t="s">
        <v>2423</v>
      </c>
      <c r="D286" s="289">
        <v>1233</v>
      </c>
      <c r="E286" s="290" t="s">
        <v>1404</v>
      </c>
    </row>
    <row r="287" spans="1:5" ht="15.75">
      <c r="A287" s="227" t="s">
        <v>1407</v>
      </c>
      <c r="B287" s="227" t="s">
        <v>1403</v>
      </c>
      <c r="C287" s="227" t="s">
        <v>2430</v>
      </c>
      <c r="D287" s="289">
        <v>1233</v>
      </c>
      <c r="E287" s="290" t="s">
        <v>1404</v>
      </c>
    </row>
    <row r="288" spans="1:5" s="11" customFormat="1" ht="15.75">
      <c r="A288" s="233" t="s">
        <v>1408</v>
      </c>
      <c r="B288" s="233" t="s">
        <v>1409</v>
      </c>
      <c r="C288" s="233" t="s">
        <v>2430</v>
      </c>
      <c r="D288" s="291">
        <v>1413.82</v>
      </c>
      <c r="E288" s="292" t="s">
        <v>1410</v>
      </c>
    </row>
    <row r="289" spans="1:6" ht="15.75">
      <c r="A289" s="227" t="s">
        <v>1411</v>
      </c>
      <c r="B289" s="227" t="s">
        <v>1412</v>
      </c>
      <c r="C289" s="227" t="s">
        <v>2430</v>
      </c>
      <c r="D289" s="289">
        <v>1510</v>
      </c>
      <c r="E289" s="290" t="s">
        <v>1413</v>
      </c>
    </row>
    <row r="290" spans="1:6" ht="15.75">
      <c r="A290" s="227" t="s">
        <v>1414</v>
      </c>
      <c r="B290" s="227" t="s">
        <v>1412</v>
      </c>
      <c r="C290" s="227" t="s">
        <v>2430</v>
      </c>
      <c r="D290" s="289">
        <v>1510</v>
      </c>
      <c r="E290" s="290" t="s">
        <v>1413</v>
      </c>
    </row>
    <row r="291" spans="1:6" ht="15.75">
      <c r="A291" s="227" t="s">
        <v>1415</v>
      </c>
      <c r="B291" s="227" t="s">
        <v>1416</v>
      </c>
      <c r="C291" s="227" t="s">
        <v>2413</v>
      </c>
      <c r="D291" s="289">
        <v>2966.67</v>
      </c>
      <c r="E291" s="290" t="s">
        <v>1417</v>
      </c>
    </row>
    <row r="292" spans="1:6" ht="15.75">
      <c r="A292" s="227" t="s">
        <v>1418</v>
      </c>
      <c r="B292" s="227" t="s">
        <v>1419</v>
      </c>
      <c r="C292" s="227" t="s">
        <v>2413</v>
      </c>
      <c r="D292" s="289">
        <v>3545.38</v>
      </c>
      <c r="E292" s="290" t="s">
        <v>1417</v>
      </c>
    </row>
    <row r="293" spans="1:6" ht="15.75">
      <c r="A293" s="227" t="s">
        <v>1420</v>
      </c>
      <c r="B293" s="227" t="s">
        <v>1419</v>
      </c>
      <c r="C293" s="227" t="s">
        <v>2413</v>
      </c>
      <c r="D293" s="289">
        <v>3405.05</v>
      </c>
      <c r="E293" s="290" t="s">
        <v>1417</v>
      </c>
    </row>
    <row r="294" spans="1:6" ht="15.75">
      <c r="A294" s="227" t="s">
        <v>1421</v>
      </c>
      <c r="B294" s="227" t="s">
        <v>1422</v>
      </c>
      <c r="C294" s="227" t="s">
        <v>2413</v>
      </c>
      <c r="D294" s="289">
        <v>3145.45</v>
      </c>
      <c r="E294" s="290" t="s">
        <v>1417</v>
      </c>
    </row>
    <row r="295" spans="1:6" ht="15.75">
      <c r="A295" s="227" t="s">
        <v>1423</v>
      </c>
      <c r="B295" s="227" t="s">
        <v>1318</v>
      </c>
      <c r="C295" s="227" t="s">
        <v>2430</v>
      </c>
      <c r="D295" s="289">
        <v>253.38</v>
      </c>
      <c r="E295" s="290" t="s">
        <v>1424</v>
      </c>
    </row>
    <row r="296" spans="1:6" ht="15.75">
      <c r="A296" s="227" t="s">
        <v>1425</v>
      </c>
      <c r="B296" s="227" t="s">
        <v>1318</v>
      </c>
      <c r="C296" s="227" t="s">
        <v>2430</v>
      </c>
      <c r="D296" s="289">
        <v>253.38</v>
      </c>
      <c r="E296" s="290" t="s">
        <v>1424</v>
      </c>
    </row>
    <row r="297" spans="1:6" s="11" customFormat="1" ht="15.75">
      <c r="A297" s="233" t="s">
        <v>1426</v>
      </c>
      <c r="B297" s="233" t="s">
        <v>1427</v>
      </c>
      <c r="C297" s="233" t="s">
        <v>2430</v>
      </c>
      <c r="D297" s="291">
        <v>253.39</v>
      </c>
      <c r="E297" s="292" t="s">
        <v>1424</v>
      </c>
    </row>
    <row r="298" spans="1:6" ht="15.75">
      <c r="A298" s="227" t="s">
        <v>1428</v>
      </c>
      <c r="B298" s="227" t="s">
        <v>1429</v>
      </c>
      <c r="C298" s="227" t="s">
        <v>2430</v>
      </c>
      <c r="D298" s="289">
        <v>675</v>
      </c>
      <c r="E298" s="290" t="s">
        <v>1430</v>
      </c>
    </row>
    <row r="299" spans="1:6" ht="15.75">
      <c r="A299" s="227" t="s">
        <v>1431</v>
      </c>
      <c r="B299" s="227" t="s">
        <v>1432</v>
      </c>
      <c r="C299" s="227" t="s">
        <v>2430</v>
      </c>
      <c r="D299" s="289">
        <v>691.05</v>
      </c>
      <c r="E299" s="290" t="s">
        <v>1433</v>
      </c>
    </row>
    <row r="300" spans="1:6" ht="19.5" customHeight="1">
      <c r="A300" s="227" t="s">
        <v>1434</v>
      </c>
      <c r="B300" s="227" t="s">
        <v>1435</v>
      </c>
      <c r="C300" s="227" t="s">
        <v>2430</v>
      </c>
      <c r="D300" s="289">
        <v>2593.2399999999998</v>
      </c>
      <c r="E300" s="290" t="s">
        <v>1436</v>
      </c>
    </row>
    <row r="301" spans="1:6" s="11" customFormat="1" ht="15.75">
      <c r="A301" s="233" t="s">
        <v>1437</v>
      </c>
      <c r="B301" s="233" t="s">
        <v>1438</v>
      </c>
      <c r="C301" s="233" t="s">
        <v>2430</v>
      </c>
      <c r="D301" s="291">
        <v>106670</v>
      </c>
      <c r="E301" s="292" t="s">
        <v>1439</v>
      </c>
      <c r="F301" s="180"/>
    </row>
    <row r="302" spans="1:6" ht="15.75">
      <c r="A302" s="227" t="s">
        <v>1440</v>
      </c>
      <c r="B302" s="227" t="s">
        <v>1441</v>
      </c>
      <c r="C302" s="227" t="s">
        <v>2430</v>
      </c>
      <c r="D302" s="289">
        <v>4290.46</v>
      </c>
      <c r="E302" s="290" t="s">
        <v>1439</v>
      </c>
    </row>
    <row r="303" spans="1:6" ht="15.75">
      <c r="A303" s="227" t="s">
        <v>1442</v>
      </c>
      <c r="B303" s="227" t="s">
        <v>1441</v>
      </c>
      <c r="C303" s="227" t="s">
        <v>2430</v>
      </c>
      <c r="D303" s="289">
        <v>4290.45</v>
      </c>
      <c r="E303" s="290" t="s">
        <v>1439</v>
      </c>
    </row>
    <row r="304" spans="1:6" ht="15.75">
      <c r="A304" s="227" t="s">
        <v>1443</v>
      </c>
      <c r="B304" s="227" t="s">
        <v>1441</v>
      </c>
      <c r="C304" s="227" t="s">
        <v>2430</v>
      </c>
      <c r="D304" s="289">
        <v>4290.45</v>
      </c>
      <c r="E304" s="290" t="s">
        <v>1439</v>
      </c>
    </row>
    <row r="305" spans="1:5" ht="15.75">
      <c r="A305" s="227" t="s">
        <v>1444</v>
      </c>
      <c r="B305" s="227" t="s">
        <v>1445</v>
      </c>
      <c r="C305" s="227" t="s">
        <v>2430</v>
      </c>
      <c r="D305" s="289">
        <v>2031.71</v>
      </c>
      <c r="E305" s="290" t="s">
        <v>1446</v>
      </c>
    </row>
    <row r="306" spans="1:5" ht="15.75">
      <c r="A306" s="232" t="s">
        <v>1447</v>
      </c>
      <c r="B306" s="227" t="s">
        <v>1448</v>
      </c>
      <c r="C306" s="227" t="s">
        <v>2430</v>
      </c>
      <c r="D306" s="289">
        <v>6239.17</v>
      </c>
      <c r="E306" s="290"/>
    </row>
    <row r="307" spans="1:5" ht="15.75">
      <c r="A307" s="232" t="s">
        <v>1449</v>
      </c>
      <c r="B307" s="227" t="s">
        <v>1450</v>
      </c>
      <c r="C307" s="227" t="s">
        <v>2430</v>
      </c>
      <c r="D307" s="289">
        <v>3365.7</v>
      </c>
      <c r="E307" s="290"/>
    </row>
    <row r="308" spans="1:5" ht="15.75">
      <c r="A308" s="232" t="s">
        <v>1451</v>
      </c>
      <c r="B308" s="227" t="s">
        <v>1452</v>
      </c>
      <c r="C308" s="227" t="s">
        <v>2430</v>
      </c>
      <c r="D308" s="289">
        <v>8700</v>
      </c>
      <c r="E308" s="290"/>
    </row>
    <row r="309" spans="1:5" ht="15.75">
      <c r="A309" s="232" t="s">
        <v>1453</v>
      </c>
      <c r="B309" s="227" t="s">
        <v>1454</v>
      </c>
      <c r="C309" s="227" t="s">
        <v>2430</v>
      </c>
      <c r="D309" s="289">
        <v>10499</v>
      </c>
      <c r="E309" s="290"/>
    </row>
    <row r="310" spans="1:5" ht="15.75">
      <c r="A310" s="232" t="s">
        <v>1455</v>
      </c>
      <c r="B310" s="227" t="s">
        <v>1456</v>
      </c>
      <c r="C310" s="227" t="s">
        <v>2430</v>
      </c>
      <c r="D310" s="289">
        <v>7500</v>
      </c>
      <c r="E310" s="290"/>
    </row>
    <row r="311" spans="1:5" s="11" customFormat="1" ht="122.25" customHeight="1">
      <c r="A311" s="281"/>
      <c r="B311" s="229" t="s">
        <v>2708</v>
      </c>
      <c r="C311" s="229" t="s">
        <v>2707</v>
      </c>
      <c r="D311" s="294">
        <v>44800</v>
      </c>
      <c r="E311" s="295" t="s">
        <v>2706</v>
      </c>
    </row>
    <row r="312" spans="1:5" s="11" customFormat="1" ht="15.75">
      <c r="A312" s="233" t="s">
        <v>2755</v>
      </c>
      <c r="B312" s="233" t="s">
        <v>2756</v>
      </c>
      <c r="C312" s="233" t="s">
        <v>2728</v>
      </c>
      <c r="D312" s="291">
        <v>740.64</v>
      </c>
      <c r="E312" s="292" t="s">
        <v>2706</v>
      </c>
    </row>
    <row r="313" spans="1:5" s="11" customFormat="1" ht="15.75">
      <c r="A313" s="233" t="s">
        <v>2757</v>
      </c>
      <c r="B313" s="233" t="s">
        <v>2758</v>
      </c>
      <c r="C313" s="233" t="s">
        <v>2728</v>
      </c>
      <c r="D313" s="291">
        <v>2665</v>
      </c>
      <c r="E313" s="292" t="s">
        <v>2706</v>
      </c>
    </row>
    <row r="314" spans="1:5" s="11" customFormat="1" ht="15.75">
      <c r="A314" s="233" t="s">
        <v>2759</v>
      </c>
      <c r="B314" s="233" t="s">
        <v>2760</v>
      </c>
      <c r="C314" s="233" t="s">
        <v>2658</v>
      </c>
      <c r="D314" s="291">
        <v>1056.0999999999999</v>
      </c>
      <c r="E314" s="292" t="s">
        <v>2706</v>
      </c>
    </row>
    <row r="315" spans="1:5" s="11" customFormat="1" ht="15.75">
      <c r="A315" s="233" t="s">
        <v>2761</v>
      </c>
      <c r="B315" s="233" t="s">
        <v>2762</v>
      </c>
      <c r="C315" s="233" t="s">
        <v>2728</v>
      </c>
      <c r="D315" s="291">
        <v>291.87</v>
      </c>
      <c r="E315" s="292" t="s">
        <v>2706</v>
      </c>
    </row>
    <row r="316" spans="1:5" s="11" customFormat="1" ht="15.75">
      <c r="A316" s="233" t="s">
        <v>2763</v>
      </c>
      <c r="B316" s="233" t="s">
        <v>2764</v>
      </c>
      <c r="C316" s="233" t="s">
        <v>2728</v>
      </c>
      <c r="D316" s="291">
        <v>291.87</v>
      </c>
      <c r="E316" s="292" t="s">
        <v>2706</v>
      </c>
    </row>
    <row r="317" spans="1:5" s="11" customFormat="1" ht="15.75">
      <c r="A317" s="233" t="s">
        <v>2765</v>
      </c>
      <c r="B317" s="233" t="s">
        <v>2766</v>
      </c>
      <c r="C317" s="233" t="s">
        <v>2658</v>
      </c>
      <c r="D317" s="291">
        <v>4550.41</v>
      </c>
      <c r="E317" s="292" t="s">
        <v>2706</v>
      </c>
    </row>
    <row r="318" spans="1:5" s="11" customFormat="1" ht="15.75">
      <c r="A318" s="233" t="s">
        <v>2767</v>
      </c>
      <c r="B318" s="233" t="s">
        <v>2768</v>
      </c>
      <c r="C318" s="233" t="s">
        <v>2658</v>
      </c>
      <c r="D318" s="291">
        <v>966.67</v>
      </c>
      <c r="E318" s="292" t="s">
        <v>2706</v>
      </c>
    </row>
    <row r="319" spans="1:5" s="11" customFormat="1" ht="15.75">
      <c r="A319" s="233" t="s">
        <v>2769</v>
      </c>
      <c r="B319" s="233" t="s">
        <v>2770</v>
      </c>
      <c r="C319" s="233" t="s">
        <v>2658</v>
      </c>
      <c r="D319" s="291">
        <v>966.66</v>
      </c>
      <c r="E319" s="292" t="s">
        <v>2706</v>
      </c>
    </row>
    <row r="320" spans="1:5" s="11" customFormat="1" ht="15.75">
      <c r="A320" s="233" t="s">
        <v>2771</v>
      </c>
      <c r="B320" s="233" t="s">
        <v>2772</v>
      </c>
      <c r="C320" s="233" t="s">
        <v>2728</v>
      </c>
      <c r="D320" s="291">
        <v>295.94</v>
      </c>
      <c r="E320" s="292" t="s">
        <v>2706</v>
      </c>
    </row>
    <row r="321" spans="1:6" s="11" customFormat="1" ht="15.75">
      <c r="A321" s="233" t="s">
        <v>2773</v>
      </c>
      <c r="B321" s="233" t="s">
        <v>2774</v>
      </c>
      <c r="C321" s="233" t="s">
        <v>2728</v>
      </c>
      <c r="D321" s="291">
        <v>295.93</v>
      </c>
      <c r="E321" s="292" t="s">
        <v>2706</v>
      </c>
    </row>
    <row r="322" spans="1:6" s="11" customFormat="1" ht="15.75">
      <c r="A322" s="233" t="s">
        <v>2775</v>
      </c>
      <c r="B322" s="233" t="s">
        <v>2776</v>
      </c>
      <c r="C322" s="233" t="s">
        <v>2728</v>
      </c>
      <c r="D322" s="291">
        <v>295.93</v>
      </c>
      <c r="E322" s="292" t="s">
        <v>2706</v>
      </c>
      <c r="F322" s="11" t="s">
        <v>2864</v>
      </c>
    </row>
    <row r="323" spans="1:6" s="11" customFormat="1" ht="15.75">
      <c r="A323" s="233" t="s">
        <v>2777</v>
      </c>
      <c r="B323" s="233" t="s">
        <v>2778</v>
      </c>
      <c r="C323" s="233" t="s">
        <v>2728</v>
      </c>
      <c r="D323" s="291">
        <v>4550.41</v>
      </c>
      <c r="E323" s="292" t="s">
        <v>2706</v>
      </c>
    </row>
    <row r="324" spans="1:6" s="11" customFormat="1" ht="15.75">
      <c r="A324" s="233" t="s">
        <v>2779</v>
      </c>
      <c r="B324" s="233" t="s">
        <v>2780</v>
      </c>
      <c r="C324" s="233" t="s">
        <v>2728</v>
      </c>
      <c r="D324" s="291">
        <v>4550.3999999999996</v>
      </c>
      <c r="E324" s="292" t="s">
        <v>2706</v>
      </c>
    </row>
    <row r="325" spans="1:6" s="11" customFormat="1" ht="15.75">
      <c r="A325" s="233" t="s">
        <v>2781</v>
      </c>
      <c r="B325" s="233" t="s">
        <v>2782</v>
      </c>
      <c r="C325" s="233" t="s">
        <v>2413</v>
      </c>
      <c r="D325" s="291">
        <v>7550</v>
      </c>
      <c r="E325" s="292" t="s">
        <v>2706</v>
      </c>
    </row>
    <row r="326" spans="1:6" s="11" customFormat="1" ht="15.75">
      <c r="A326" s="233" t="s">
        <v>2783</v>
      </c>
      <c r="B326" s="233" t="s">
        <v>2784</v>
      </c>
      <c r="C326" s="233" t="s">
        <v>2728</v>
      </c>
      <c r="D326" s="291">
        <v>5970</v>
      </c>
      <c r="E326" s="292" t="s">
        <v>2706</v>
      </c>
    </row>
    <row r="327" spans="1:6" s="11" customFormat="1" ht="15.75">
      <c r="A327" s="233" t="s">
        <v>2785</v>
      </c>
      <c r="B327" s="233" t="s">
        <v>2786</v>
      </c>
      <c r="C327" s="233" t="s">
        <v>2728</v>
      </c>
      <c r="D327" s="291">
        <v>4615</v>
      </c>
      <c r="E327" s="292" t="s">
        <v>2706</v>
      </c>
    </row>
    <row r="328" spans="1:6" s="11" customFormat="1" ht="15.75">
      <c r="A328" s="233" t="s">
        <v>2787</v>
      </c>
      <c r="B328" s="233" t="s">
        <v>2788</v>
      </c>
      <c r="C328" s="233" t="s">
        <v>2728</v>
      </c>
      <c r="D328" s="291">
        <v>4615</v>
      </c>
      <c r="E328" s="292" t="s">
        <v>2706</v>
      </c>
    </row>
    <row r="329" spans="1:6" s="11" customFormat="1" ht="15.75">
      <c r="A329" s="233" t="s">
        <v>2789</v>
      </c>
      <c r="B329" s="233" t="s">
        <v>2790</v>
      </c>
      <c r="C329" s="233" t="s">
        <v>2728</v>
      </c>
      <c r="D329" s="291">
        <v>133744.32999999999</v>
      </c>
      <c r="E329" s="292" t="s">
        <v>2706</v>
      </c>
    </row>
    <row r="330" spans="1:6" s="11" customFormat="1" ht="15.75">
      <c r="A330" s="230" t="s">
        <v>2793</v>
      </c>
      <c r="B330" s="241" t="s">
        <v>2797</v>
      </c>
      <c r="C330" s="233" t="s">
        <v>2728</v>
      </c>
      <c r="D330" s="291">
        <v>308.13</v>
      </c>
      <c r="E330" s="292" t="s">
        <v>2706</v>
      </c>
    </row>
    <row r="331" spans="1:6" s="11" customFormat="1" ht="15.75">
      <c r="A331" s="230" t="s">
        <v>2794</v>
      </c>
      <c r="B331" s="241" t="s">
        <v>2798</v>
      </c>
      <c r="C331" s="233" t="s">
        <v>2728</v>
      </c>
      <c r="D331" s="291">
        <v>889.81</v>
      </c>
      <c r="E331" s="292" t="s">
        <v>2706</v>
      </c>
    </row>
    <row r="332" spans="1:6" s="11" customFormat="1" ht="15.75">
      <c r="A332" s="230" t="s">
        <v>2795</v>
      </c>
      <c r="B332" s="241" t="s">
        <v>2799</v>
      </c>
      <c r="C332" s="233" t="s">
        <v>2728</v>
      </c>
      <c r="D332" s="291">
        <v>486.99</v>
      </c>
      <c r="E332" s="292" t="s">
        <v>2706</v>
      </c>
    </row>
    <row r="333" spans="1:6" s="11" customFormat="1" ht="15.75">
      <c r="A333" s="230" t="s">
        <v>2796</v>
      </c>
      <c r="B333" s="233" t="s">
        <v>2800</v>
      </c>
      <c r="C333" s="233" t="s">
        <v>2728</v>
      </c>
      <c r="D333" s="291">
        <v>7575.22</v>
      </c>
      <c r="E333" s="292" t="s">
        <v>2706</v>
      </c>
    </row>
    <row r="334" spans="1:6" s="11" customFormat="1" ht="18">
      <c r="A334" s="234" t="s">
        <v>2888</v>
      </c>
      <c r="B334" s="241" t="s">
        <v>2889</v>
      </c>
      <c r="C334" s="234" t="s">
        <v>2867</v>
      </c>
      <c r="D334" s="296">
        <v>3024.75</v>
      </c>
      <c r="E334" s="292" t="s">
        <v>2890</v>
      </c>
    </row>
    <row r="335" spans="1:6" s="11" customFormat="1" ht="18">
      <c r="A335" s="234" t="s">
        <v>2891</v>
      </c>
      <c r="B335" s="241" t="s">
        <v>2889</v>
      </c>
      <c r="C335" s="234" t="s">
        <v>2867</v>
      </c>
      <c r="D335" s="296">
        <v>2887.56</v>
      </c>
      <c r="E335" s="292" t="s">
        <v>2890</v>
      </c>
    </row>
    <row r="336" spans="1:6" s="11" customFormat="1" ht="18">
      <c r="A336" s="234" t="s">
        <v>2892</v>
      </c>
      <c r="B336" s="241" t="s">
        <v>2893</v>
      </c>
      <c r="C336" s="234" t="s">
        <v>2413</v>
      </c>
      <c r="D336" s="296">
        <v>3850.08</v>
      </c>
      <c r="E336" s="292" t="s">
        <v>2890</v>
      </c>
    </row>
    <row r="337" spans="1:5" s="11" customFormat="1" ht="18">
      <c r="A337" s="234" t="s">
        <v>821</v>
      </c>
      <c r="B337" s="241" t="s">
        <v>2894</v>
      </c>
      <c r="C337" s="234" t="s">
        <v>2413</v>
      </c>
      <c r="D337" s="296">
        <v>25229.040000000001</v>
      </c>
      <c r="E337" s="292" t="s">
        <v>2890</v>
      </c>
    </row>
    <row r="338" spans="1:5" s="11" customFormat="1" ht="18">
      <c r="A338" s="234" t="s">
        <v>2895</v>
      </c>
      <c r="B338" s="241" t="s">
        <v>2896</v>
      </c>
      <c r="C338" s="241" t="s">
        <v>2867</v>
      </c>
      <c r="D338" s="237">
        <v>31600</v>
      </c>
      <c r="E338" s="292" t="s">
        <v>2890</v>
      </c>
    </row>
    <row r="339" spans="1:5" s="11" customFormat="1" ht="18">
      <c r="A339" s="234" t="s">
        <v>2897</v>
      </c>
      <c r="B339" s="241" t="s">
        <v>2896</v>
      </c>
      <c r="C339" s="234" t="s">
        <v>2412</v>
      </c>
      <c r="D339" s="297" t="s">
        <v>3094</v>
      </c>
      <c r="E339" s="292" t="s">
        <v>2890</v>
      </c>
    </row>
    <row r="340" spans="1:5" s="11" customFormat="1" ht="18">
      <c r="A340" s="230" t="s">
        <v>2915</v>
      </c>
      <c r="B340" s="233" t="s">
        <v>2916</v>
      </c>
      <c r="C340" s="234" t="s">
        <v>2412</v>
      </c>
      <c r="D340" s="291">
        <v>345.56</v>
      </c>
      <c r="E340" s="292" t="s">
        <v>2890</v>
      </c>
    </row>
    <row r="341" spans="1:5" s="11" customFormat="1" ht="15.75">
      <c r="A341" s="230" t="s">
        <v>2912</v>
      </c>
      <c r="B341" s="241" t="s">
        <v>2919</v>
      </c>
      <c r="C341" s="227" t="s">
        <v>2430</v>
      </c>
      <c r="D341" s="296">
        <v>652.92999999999995</v>
      </c>
      <c r="E341" s="298">
        <v>2023</v>
      </c>
    </row>
    <row r="342" spans="1:5" ht="15.75">
      <c r="A342" s="227" t="s">
        <v>2920</v>
      </c>
      <c r="B342" s="227" t="s">
        <v>2921</v>
      </c>
      <c r="C342" s="227" t="s">
        <v>2430</v>
      </c>
      <c r="D342" s="296">
        <v>11030</v>
      </c>
      <c r="E342" s="290" t="s">
        <v>2890</v>
      </c>
    </row>
    <row r="343" spans="1:5" ht="15.75">
      <c r="A343" s="227" t="s">
        <v>2922</v>
      </c>
      <c r="B343" s="227" t="s">
        <v>2921</v>
      </c>
      <c r="C343" s="227" t="s">
        <v>2430</v>
      </c>
      <c r="D343" s="296">
        <v>11030</v>
      </c>
      <c r="E343" s="290" t="s">
        <v>2890</v>
      </c>
    </row>
    <row r="344" spans="1:5" ht="15.75">
      <c r="A344" s="227" t="s">
        <v>2923</v>
      </c>
      <c r="B344" s="227" t="s">
        <v>2924</v>
      </c>
      <c r="C344" s="227" t="s">
        <v>2430</v>
      </c>
      <c r="D344" s="296">
        <v>21550</v>
      </c>
      <c r="E344" s="290" t="s">
        <v>2890</v>
      </c>
    </row>
    <row r="345" spans="1:5" ht="15.75">
      <c r="A345" s="227"/>
      <c r="B345" s="227" t="s">
        <v>2925</v>
      </c>
      <c r="C345" s="227" t="s">
        <v>2430</v>
      </c>
      <c r="D345" s="296">
        <v>21337</v>
      </c>
      <c r="E345" s="290" t="s">
        <v>2890</v>
      </c>
    </row>
    <row r="346" spans="1:5" ht="15.75">
      <c r="A346" s="299"/>
      <c r="B346" s="299"/>
      <c r="C346" s="299"/>
      <c r="D346" s="300">
        <f>SUM(D8:D345)</f>
        <v>1196063.3900000027</v>
      </c>
      <c r="E346" s="301"/>
    </row>
    <row r="347" spans="1:5" ht="15.75">
      <c r="A347" s="299"/>
      <c r="B347" s="299"/>
      <c r="C347" s="299"/>
      <c r="D347" s="302"/>
      <c r="E347" s="301"/>
    </row>
    <row r="348" spans="1:5" ht="15.75">
      <c r="A348" s="299"/>
      <c r="B348" s="299"/>
      <c r="C348" s="299"/>
      <c r="D348" s="302"/>
      <c r="E348" s="301"/>
    </row>
    <row r="349" spans="1:5" ht="15.75">
      <c r="A349" s="287" t="s">
        <v>2410</v>
      </c>
      <c r="B349" s="287"/>
      <c r="C349" s="299"/>
      <c r="D349" s="302"/>
      <c r="E349" s="301"/>
    </row>
    <row r="350" spans="1:5" ht="15.75">
      <c r="A350" s="299"/>
      <c r="B350" s="299"/>
      <c r="C350" s="299"/>
      <c r="D350" s="302"/>
      <c r="E350" s="301"/>
    </row>
    <row r="351" spans="1:5" ht="15.75">
      <c r="A351" s="227" t="s">
        <v>1457</v>
      </c>
      <c r="B351" s="227" t="s">
        <v>1458</v>
      </c>
      <c r="C351" s="227" t="s">
        <v>2430</v>
      </c>
      <c r="D351" s="303">
        <v>1704</v>
      </c>
      <c r="E351" s="290" t="s">
        <v>1010</v>
      </c>
    </row>
    <row r="352" spans="1:5" ht="15.75">
      <c r="A352" s="227" t="s">
        <v>1459</v>
      </c>
      <c r="B352" s="227" t="s">
        <v>1458</v>
      </c>
      <c r="C352" s="227" t="s">
        <v>2430</v>
      </c>
      <c r="D352" s="303">
        <v>1704</v>
      </c>
      <c r="E352" s="290" t="s">
        <v>1010</v>
      </c>
    </row>
    <row r="353" spans="1:5" ht="15.75">
      <c r="A353" s="227" t="s">
        <v>1460</v>
      </c>
      <c r="B353" s="227" t="s">
        <v>1461</v>
      </c>
      <c r="C353" s="227" t="s">
        <v>2430</v>
      </c>
      <c r="D353" s="303">
        <v>1495</v>
      </c>
      <c r="E353" s="290" t="s">
        <v>1010</v>
      </c>
    </row>
    <row r="354" spans="1:5" ht="15.75">
      <c r="A354" s="227" t="s">
        <v>1462</v>
      </c>
      <c r="B354" s="227" t="s">
        <v>1461</v>
      </c>
      <c r="C354" s="227" t="s">
        <v>2430</v>
      </c>
      <c r="D354" s="303">
        <v>1495</v>
      </c>
      <c r="E354" s="290" t="s">
        <v>1010</v>
      </c>
    </row>
    <row r="355" spans="1:5" ht="15.75">
      <c r="A355" s="227" t="s">
        <v>1463</v>
      </c>
      <c r="B355" s="227" t="s">
        <v>1461</v>
      </c>
      <c r="C355" s="227" t="s">
        <v>2430</v>
      </c>
      <c r="D355" s="303">
        <v>1495</v>
      </c>
      <c r="E355" s="290" t="s">
        <v>1010</v>
      </c>
    </row>
    <row r="356" spans="1:5" ht="15.75">
      <c r="A356" s="227" t="s">
        <v>1464</v>
      </c>
      <c r="B356" s="227" t="s">
        <v>1461</v>
      </c>
      <c r="C356" s="227" t="s">
        <v>2430</v>
      </c>
      <c r="D356" s="303">
        <v>1495</v>
      </c>
      <c r="E356" s="290" t="s">
        <v>1010</v>
      </c>
    </row>
    <row r="357" spans="1:5" ht="15.75">
      <c r="A357" s="227" t="s">
        <v>1465</v>
      </c>
      <c r="B357" s="227" t="s">
        <v>1461</v>
      </c>
      <c r="C357" s="227" t="s">
        <v>2430</v>
      </c>
      <c r="D357" s="303">
        <v>1495</v>
      </c>
      <c r="E357" s="290" t="s">
        <v>1010</v>
      </c>
    </row>
    <row r="358" spans="1:5" ht="15.75">
      <c r="A358" s="227" t="s">
        <v>1466</v>
      </c>
      <c r="B358" s="227" t="s">
        <v>1467</v>
      </c>
      <c r="C358" s="227" t="s">
        <v>2430</v>
      </c>
      <c r="D358" s="303">
        <v>7055.7</v>
      </c>
      <c r="E358" s="290" t="s">
        <v>1468</v>
      </c>
    </row>
    <row r="359" spans="1:5" ht="15.75">
      <c r="A359" s="227" t="s">
        <v>1469</v>
      </c>
      <c r="B359" s="227" t="s">
        <v>1467</v>
      </c>
      <c r="C359" s="227" t="s">
        <v>2430</v>
      </c>
      <c r="D359" s="303">
        <v>7055.7</v>
      </c>
      <c r="E359" s="290" t="s">
        <v>1468</v>
      </c>
    </row>
    <row r="360" spans="1:5" ht="15.75">
      <c r="A360" s="227" t="s">
        <v>1470</v>
      </c>
      <c r="B360" s="227" t="s">
        <v>1471</v>
      </c>
      <c r="C360" s="227" t="s">
        <v>2430</v>
      </c>
      <c r="D360" s="303">
        <v>3321.14</v>
      </c>
      <c r="E360" s="290" t="s">
        <v>1048</v>
      </c>
    </row>
    <row r="361" spans="1:5" ht="15.75">
      <c r="A361" s="227" t="s">
        <v>1472</v>
      </c>
      <c r="B361" s="227" t="s">
        <v>1473</v>
      </c>
      <c r="C361" s="227" t="s">
        <v>2424</v>
      </c>
      <c r="D361" s="303">
        <v>3303.19</v>
      </c>
      <c r="E361" s="290" t="s">
        <v>1089</v>
      </c>
    </row>
    <row r="362" spans="1:5" ht="15.75">
      <c r="A362" s="227" t="s">
        <v>1474</v>
      </c>
      <c r="B362" s="227" t="s">
        <v>1475</v>
      </c>
      <c r="C362" s="227" t="s">
        <v>2430</v>
      </c>
      <c r="D362" s="303">
        <v>3297.92</v>
      </c>
      <c r="E362" s="290" t="s">
        <v>1476</v>
      </c>
    </row>
    <row r="363" spans="1:5" ht="15.75">
      <c r="A363" s="227" t="s">
        <v>1477</v>
      </c>
      <c r="B363" s="227" t="s">
        <v>1467</v>
      </c>
      <c r="C363" s="227" t="s">
        <v>2430</v>
      </c>
      <c r="D363" s="303">
        <v>7184.15</v>
      </c>
      <c r="E363" s="290" t="s">
        <v>1478</v>
      </c>
    </row>
    <row r="364" spans="1:5" ht="15.75">
      <c r="A364" s="227" t="s">
        <v>1479</v>
      </c>
      <c r="B364" s="227" t="s">
        <v>1467</v>
      </c>
      <c r="C364" s="227" t="s">
        <v>2430</v>
      </c>
      <c r="D364" s="303">
        <v>7184.15</v>
      </c>
      <c r="E364" s="290" t="s">
        <v>1478</v>
      </c>
    </row>
    <row r="365" spans="1:5" ht="15.75">
      <c r="A365" s="227" t="s">
        <v>1480</v>
      </c>
      <c r="B365" s="227" t="s">
        <v>1467</v>
      </c>
      <c r="C365" s="227" t="s">
        <v>2430</v>
      </c>
      <c r="D365" s="303">
        <v>6250</v>
      </c>
      <c r="E365" s="290" t="s">
        <v>1481</v>
      </c>
    </row>
    <row r="366" spans="1:5" ht="15.75">
      <c r="A366" s="227" t="s">
        <v>1482</v>
      </c>
      <c r="B366" s="227" t="s">
        <v>1467</v>
      </c>
      <c r="C366" s="227" t="s">
        <v>2430</v>
      </c>
      <c r="D366" s="303">
        <v>6250</v>
      </c>
      <c r="E366" s="290" t="s">
        <v>1481</v>
      </c>
    </row>
    <row r="367" spans="1:5" ht="15.75">
      <c r="A367" s="227" t="s">
        <v>1483</v>
      </c>
      <c r="B367" s="227" t="s">
        <v>1467</v>
      </c>
      <c r="C367" s="227" t="s">
        <v>2430</v>
      </c>
      <c r="D367" s="303">
        <v>6250</v>
      </c>
      <c r="E367" s="290" t="s">
        <v>1481</v>
      </c>
    </row>
    <row r="368" spans="1:5" ht="15.75">
      <c r="A368" s="227" t="s">
        <v>1484</v>
      </c>
      <c r="B368" s="227" t="s">
        <v>1467</v>
      </c>
      <c r="C368" s="227" t="s">
        <v>2430</v>
      </c>
      <c r="D368" s="303">
        <v>6250</v>
      </c>
      <c r="E368" s="290" t="s">
        <v>1481</v>
      </c>
    </row>
    <row r="369" spans="1:5" ht="15.75">
      <c r="A369" s="227" t="s">
        <v>1485</v>
      </c>
      <c r="B369" s="227" t="s">
        <v>1486</v>
      </c>
      <c r="C369" s="227" t="s">
        <v>2413</v>
      </c>
      <c r="D369" s="303">
        <v>4157.3599999999997</v>
      </c>
      <c r="E369" s="290" t="s">
        <v>1107</v>
      </c>
    </row>
    <row r="370" spans="1:5" s="11" customFormat="1" ht="15.75">
      <c r="A370" s="233" t="s">
        <v>1487</v>
      </c>
      <c r="B370" s="233" t="s">
        <v>1486</v>
      </c>
      <c r="C370" s="233" t="s">
        <v>2430</v>
      </c>
      <c r="D370" s="282">
        <v>4157.3599999999997</v>
      </c>
      <c r="E370" s="292" t="s">
        <v>1107</v>
      </c>
    </row>
    <row r="371" spans="1:5" ht="15.75">
      <c r="A371" s="227" t="s">
        <v>1488</v>
      </c>
      <c r="B371" s="227" t="s">
        <v>1486</v>
      </c>
      <c r="C371" s="227" t="s">
        <v>2430</v>
      </c>
      <c r="D371" s="303">
        <v>4157.3599999999997</v>
      </c>
      <c r="E371" s="290" t="s">
        <v>1107</v>
      </c>
    </row>
    <row r="372" spans="1:5" ht="15.75">
      <c r="A372" s="227" t="s">
        <v>1489</v>
      </c>
      <c r="B372" s="227" t="s">
        <v>1490</v>
      </c>
      <c r="C372" s="227" t="s">
        <v>2430</v>
      </c>
      <c r="D372" s="303">
        <v>4358.5</v>
      </c>
      <c r="E372" s="290" t="s">
        <v>1107</v>
      </c>
    </row>
    <row r="373" spans="1:5" ht="15.75">
      <c r="A373" s="227" t="s">
        <v>1491</v>
      </c>
      <c r="B373" s="227" t="s">
        <v>1486</v>
      </c>
      <c r="C373" s="227" t="s">
        <v>2430</v>
      </c>
      <c r="D373" s="303">
        <v>4157.3599999999997</v>
      </c>
      <c r="E373" s="290" t="s">
        <v>1107</v>
      </c>
    </row>
    <row r="374" spans="1:5" s="11" customFormat="1" ht="17.25" customHeight="1">
      <c r="A374" s="233" t="s">
        <v>1492</v>
      </c>
      <c r="B374" s="233" t="s">
        <v>1486</v>
      </c>
      <c r="C374" s="233" t="s">
        <v>2430</v>
      </c>
      <c r="D374" s="282">
        <v>4174.22</v>
      </c>
      <c r="E374" s="292" t="s">
        <v>1107</v>
      </c>
    </row>
    <row r="375" spans="1:5" ht="15.75">
      <c r="A375" s="227" t="s">
        <v>1493</v>
      </c>
      <c r="B375" s="227" t="s">
        <v>1486</v>
      </c>
      <c r="C375" s="227" t="s">
        <v>2430</v>
      </c>
      <c r="D375" s="303">
        <v>4174.22</v>
      </c>
      <c r="E375" s="290" t="s">
        <v>1107</v>
      </c>
    </row>
    <row r="376" spans="1:5" ht="15.75">
      <c r="A376" s="227" t="s">
        <v>1494</v>
      </c>
      <c r="B376" s="227" t="s">
        <v>1486</v>
      </c>
      <c r="C376" s="227" t="s">
        <v>2430</v>
      </c>
      <c r="D376" s="303">
        <v>4174.22</v>
      </c>
      <c r="E376" s="290" t="s">
        <v>1107</v>
      </c>
    </row>
    <row r="377" spans="1:5" ht="15.75">
      <c r="A377" s="227" t="s">
        <v>1495</v>
      </c>
      <c r="B377" s="227" t="s">
        <v>1486</v>
      </c>
      <c r="C377" s="227" t="s">
        <v>2430</v>
      </c>
      <c r="D377" s="303">
        <v>4174.22</v>
      </c>
      <c r="E377" s="290" t="s">
        <v>1107</v>
      </c>
    </row>
    <row r="378" spans="1:5" s="11" customFormat="1" ht="15.75">
      <c r="A378" s="233" t="s">
        <v>1496</v>
      </c>
      <c r="B378" s="233" t="s">
        <v>1486</v>
      </c>
      <c r="C378" s="233" t="s">
        <v>2430</v>
      </c>
      <c r="D378" s="282">
        <v>4174.22</v>
      </c>
      <c r="E378" s="292" t="s">
        <v>1107</v>
      </c>
    </row>
    <row r="379" spans="1:5" ht="15.75">
      <c r="A379" s="227" t="s">
        <v>1497</v>
      </c>
      <c r="B379" s="227" t="s">
        <v>1486</v>
      </c>
      <c r="C379" s="227" t="s">
        <v>2430</v>
      </c>
      <c r="D379" s="303">
        <v>4174.22</v>
      </c>
      <c r="E379" s="290" t="s">
        <v>1107</v>
      </c>
    </row>
    <row r="380" spans="1:5" ht="15.75">
      <c r="A380" s="227" t="s">
        <v>1498</v>
      </c>
      <c r="B380" s="227" t="s">
        <v>1486</v>
      </c>
      <c r="C380" s="227" t="s">
        <v>2430</v>
      </c>
      <c r="D380" s="303">
        <v>4174.22</v>
      </c>
      <c r="E380" s="290" t="s">
        <v>1107</v>
      </c>
    </row>
    <row r="381" spans="1:5" ht="15.75">
      <c r="A381" s="227" t="s">
        <v>1499</v>
      </c>
      <c r="B381" s="227" t="s">
        <v>1486</v>
      </c>
      <c r="C381" s="227" t="s">
        <v>2430</v>
      </c>
      <c r="D381" s="303">
        <v>4174.22</v>
      </c>
      <c r="E381" s="290" t="s">
        <v>1107</v>
      </c>
    </row>
    <row r="382" spans="1:5" ht="15.75">
      <c r="A382" s="227" t="s">
        <v>1500</v>
      </c>
      <c r="B382" s="227" t="s">
        <v>1490</v>
      </c>
      <c r="C382" s="227" t="s">
        <v>2430</v>
      </c>
      <c r="D382" s="303">
        <v>4358.5</v>
      </c>
      <c r="E382" s="290" t="s">
        <v>1107</v>
      </c>
    </row>
    <row r="383" spans="1:5" ht="15.75">
      <c r="A383" s="227" t="s">
        <v>1501</v>
      </c>
      <c r="B383" s="227" t="s">
        <v>1490</v>
      </c>
      <c r="C383" s="227" t="s">
        <v>2430</v>
      </c>
      <c r="D383" s="303">
        <v>4358.5</v>
      </c>
      <c r="E383" s="290" t="s">
        <v>1107</v>
      </c>
    </row>
    <row r="384" spans="1:5" ht="15.75">
      <c r="A384" s="227" t="s">
        <v>1502</v>
      </c>
      <c r="B384" s="227" t="s">
        <v>1490</v>
      </c>
      <c r="C384" s="227" t="s">
        <v>2430</v>
      </c>
      <c r="D384" s="303">
        <v>4358.5</v>
      </c>
      <c r="E384" s="290" t="s">
        <v>1107</v>
      </c>
    </row>
    <row r="385" spans="1:5" ht="15.75">
      <c r="A385" s="227" t="s">
        <v>1503</v>
      </c>
      <c r="B385" s="227" t="s">
        <v>1490</v>
      </c>
      <c r="C385" s="227" t="s">
        <v>2430</v>
      </c>
      <c r="D385" s="303">
        <v>4358.5</v>
      </c>
      <c r="E385" s="290" t="s">
        <v>1107</v>
      </c>
    </row>
    <row r="386" spans="1:5" ht="15.75">
      <c r="A386" s="227" t="s">
        <v>1504</v>
      </c>
      <c r="B386" s="227" t="s">
        <v>1486</v>
      </c>
      <c r="C386" s="227" t="s">
        <v>2430</v>
      </c>
      <c r="D386" s="303">
        <v>6374.22</v>
      </c>
      <c r="E386" s="290" t="s">
        <v>1107</v>
      </c>
    </row>
    <row r="387" spans="1:5" ht="15.75">
      <c r="A387" s="227" t="s">
        <v>1505</v>
      </c>
      <c r="B387" s="227" t="s">
        <v>1486</v>
      </c>
      <c r="C387" s="227" t="s">
        <v>2430</v>
      </c>
      <c r="D387" s="303">
        <v>6994.86</v>
      </c>
      <c r="E387" s="290" t="s">
        <v>1107</v>
      </c>
    </row>
    <row r="388" spans="1:5" ht="15.75">
      <c r="A388" s="227" t="s">
        <v>1506</v>
      </c>
      <c r="B388" s="227" t="s">
        <v>1490</v>
      </c>
      <c r="C388" s="227" t="s">
        <v>2430</v>
      </c>
      <c r="D388" s="303">
        <v>4499</v>
      </c>
      <c r="E388" s="290" t="s">
        <v>1507</v>
      </c>
    </row>
    <row r="389" spans="1:5" s="11" customFormat="1" ht="15.75">
      <c r="A389" s="233" t="s">
        <v>1508</v>
      </c>
      <c r="B389" s="233" t="s">
        <v>1509</v>
      </c>
      <c r="C389" s="233" t="s">
        <v>2430</v>
      </c>
      <c r="D389" s="282">
        <v>2522.75</v>
      </c>
      <c r="E389" s="292" t="s">
        <v>1510</v>
      </c>
    </row>
    <row r="390" spans="1:5" s="11" customFormat="1" ht="15.75">
      <c r="A390" s="233"/>
      <c r="B390" s="233" t="s">
        <v>1509</v>
      </c>
      <c r="C390" s="233" t="s">
        <v>2430</v>
      </c>
      <c r="D390" s="304">
        <v>1731.69</v>
      </c>
      <c r="E390" s="292" t="s">
        <v>2946</v>
      </c>
    </row>
    <row r="391" spans="1:5" s="11" customFormat="1" ht="15.75">
      <c r="A391" s="233" t="s">
        <v>1511</v>
      </c>
      <c r="B391" s="233" t="s">
        <v>1509</v>
      </c>
      <c r="C391" s="233" t="s">
        <v>2430</v>
      </c>
      <c r="D391" s="282">
        <v>2522.7600000000002</v>
      </c>
      <c r="E391" s="292" t="s">
        <v>1510</v>
      </c>
    </row>
    <row r="392" spans="1:5" s="11" customFormat="1" ht="15.75">
      <c r="A392" s="233" t="s">
        <v>1512</v>
      </c>
      <c r="B392" s="233" t="s">
        <v>1509</v>
      </c>
      <c r="C392" s="233" t="s">
        <v>2430</v>
      </c>
      <c r="D392" s="282">
        <v>2522.7600000000002</v>
      </c>
      <c r="E392" s="292" t="s">
        <v>1510</v>
      </c>
    </row>
    <row r="393" spans="1:5" s="11" customFormat="1" ht="15.75">
      <c r="A393" s="233" t="s">
        <v>1513</v>
      </c>
      <c r="B393" s="233" t="s">
        <v>1509</v>
      </c>
      <c r="C393" s="233" t="s">
        <v>2430</v>
      </c>
      <c r="D393" s="282">
        <v>2522.7600000000002</v>
      </c>
      <c r="E393" s="292" t="s">
        <v>1510</v>
      </c>
    </row>
    <row r="394" spans="1:5" s="11" customFormat="1" ht="15.75">
      <c r="A394" s="233" t="s">
        <v>1514</v>
      </c>
      <c r="B394" s="233" t="s">
        <v>1515</v>
      </c>
      <c r="C394" s="233" t="s">
        <v>2430</v>
      </c>
      <c r="D394" s="282">
        <v>3857</v>
      </c>
      <c r="E394" s="292" t="s">
        <v>1343</v>
      </c>
    </row>
    <row r="395" spans="1:5" ht="15.75">
      <c r="A395" s="227" t="s">
        <v>1516</v>
      </c>
      <c r="B395" s="227" t="s">
        <v>1517</v>
      </c>
      <c r="C395" s="227" t="s">
        <v>2430</v>
      </c>
      <c r="D395" s="303">
        <v>3341</v>
      </c>
      <c r="E395" s="290" t="s">
        <v>1518</v>
      </c>
    </row>
    <row r="396" spans="1:5" ht="15.75">
      <c r="A396" s="227" t="s">
        <v>1519</v>
      </c>
      <c r="B396" s="227" t="s">
        <v>1467</v>
      </c>
      <c r="C396" s="227" t="s">
        <v>2430</v>
      </c>
      <c r="D396" s="303">
        <v>5995</v>
      </c>
      <c r="E396" s="290" t="s">
        <v>1520</v>
      </c>
    </row>
    <row r="397" spans="1:5" ht="15.75">
      <c r="A397" s="227" t="s">
        <v>1521</v>
      </c>
      <c r="B397" s="227" t="s">
        <v>1467</v>
      </c>
      <c r="C397" s="227" t="s">
        <v>2430</v>
      </c>
      <c r="D397" s="303">
        <v>5995</v>
      </c>
      <c r="E397" s="290" t="s">
        <v>1520</v>
      </c>
    </row>
    <row r="398" spans="1:5" s="11" customFormat="1" ht="15.75">
      <c r="A398" s="233" t="s">
        <v>1522</v>
      </c>
      <c r="B398" s="233" t="s">
        <v>1523</v>
      </c>
      <c r="C398" s="233" t="s">
        <v>2430</v>
      </c>
      <c r="D398" s="282">
        <v>3310</v>
      </c>
      <c r="E398" s="292" t="s">
        <v>1524</v>
      </c>
    </row>
    <row r="399" spans="1:5" s="11" customFormat="1" ht="15.75">
      <c r="A399" s="233" t="s">
        <v>1525</v>
      </c>
      <c r="B399" s="233" t="s">
        <v>1526</v>
      </c>
      <c r="C399" s="233" t="s">
        <v>2430</v>
      </c>
      <c r="D399" s="282">
        <v>395</v>
      </c>
      <c r="E399" s="292" t="s">
        <v>1524</v>
      </c>
    </row>
    <row r="400" spans="1:5" ht="15.75">
      <c r="A400" s="227" t="s">
        <v>1527</v>
      </c>
      <c r="B400" s="227" t="s">
        <v>1523</v>
      </c>
      <c r="C400" s="227" t="s">
        <v>2430</v>
      </c>
      <c r="D400" s="303">
        <v>3504</v>
      </c>
      <c r="E400" s="290" t="s">
        <v>1386</v>
      </c>
    </row>
    <row r="401" spans="1:5" ht="15.75">
      <c r="A401" s="227" t="s">
        <v>1528</v>
      </c>
      <c r="B401" s="227" t="s">
        <v>1529</v>
      </c>
      <c r="C401" s="227" t="s">
        <v>2430</v>
      </c>
      <c r="D401" s="303">
        <v>1747.15</v>
      </c>
      <c r="E401" s="290" t="s">
        <v>1530</v>
      </c>
    </row>
    <row r="402" spans="1:5" s="11" customFormat="1" ht="15.75">
      <c r="A402" s="233" t="s">
        <v>1531</v>
      </c>
      <c r="B402" s="233" t="s">
        <v>1532</v>
      </c>
      <c r="C402" s="233" t="s">
        <v>2430</v>
      </c>
      <c r="D402" s="282">
        <v>5100</v>
      </c>
      <c r="E402" s="292" t="s">
        <v>1533</v>
      </c>
    </row>
    <row r="403" spans="1:5" s="11" customFormat="1" ht="15.75">
      <c r="A403" s="233" t="s">
        <v>1534</v>
      </c>
      <c r="B403" s="233" t="s">
        <v>1532</v>
      </c>
      <c r="C403" s="233" t="s">
        <v>2430</v>
      </c>
      <c r="D403" s="282">
        <v>5100</v>
      </c>
      <c r="E403" s="292" t="s">
        <v>1533</v>
      </c>
    </row>
    <row r="404" spans="1:5" ht="15.75">
      <c r="A404" s="227" t="s">
        <v>1535</v>
      </c>
      <c r="B404" s="227" t="s">
        <v>1536</v>
      </c>
      <c r="C404" s="227" t="s">
        <v>2430</v>
      </c>
      <c r="D404" s="303">
        <v>4300</v>
      </c>
      <c r="E404" s="290" t="s">
        <v>1533</v>
      </c>
    </row>
    <row r="405" spans="1:5" ht="15.75">
      <c r="A405" s="227" t="s">
        <v>1537</v>
      </c>
      <c r="B405" s="227" t="s">
        <v>1536</v>
      </c>
      <c r="C405" s="227" t="s">
        <v>2430</v>
      </c>
      <c r="D405" s="303">
        <v>4300</v>
      </c>
      <c r="E405" s="290" t="s">
        <v>1533</v>
      </c>
    </row>
    <row r="406" spans="1:5" s="11" customFormat="1" ht="15.75">
      <c r="A406" s="233" t="s">
        <v>1538</v>
      </c>
      <c r="B406" s="233" t="s">
        <v>1539</v>
      </c>
      <c r="C406" s="233" t="s">
        <v>2430</v>
      </c>
      <c r="D406" s="282">
        <v>2566.88</v>
      </c>
      <c r="E406" s="292" t="s">
        <v>1540</v>
      </c>
    </row>
    <row r="407" spans="1:5" s="11" customFormat="1" ht="15.75">
      <c r="A407" s="233" t="s">
        <v>1541</v>
      </c>
      <c r="B407" s="233" t="s">
        <v>1542</v>
      </c>
      <c r="C407" s="233" t="s">
        <v>2430</v>
      </c>
      <c r="D407" s="282">
        <v>2566.88</v>
      </c>
      <c r="E407" s="292" t="s">
        <v>1540</v>
      </c>
    </row>
    <row r="408" spans="1:5" s="11" customFormat="1" ht="15.75">
      <c r="A408" s="233" t="s">
        <v>1543</v>
      </c>
      <c r="B408" s="233" t="s">
        <v>1544</v>
      </c>
      <c r="C408" s="233" t="s">
        <v>2430</v>
      </c>
      <c r="D408" s="282">
        <v>2886.18</v>
      </c>
      <c r="E408" s="292" t="s">
        <v>1545</v>
      </c>
    </row>
    <row r="409" spans="1:5" ht="15.75">
      <c r="A409" s="227" t="s">
        <v>1546</v>
      </c>
      <c r="B409" s="227" t="s">
        <v>1544</v>
      </c>
      <c r="C409" s="227" t="s">
        <v>2430</v>
      </c>
      <c r="D409" s="303">
        <v>2886.18</v>
      </c>
      <c r="E409" s="290" t="s">
        <v>1545</v>
      </c>
    </row>
    <row r="410" spans="1:5" ht="15.75">
      <c r="A410" s="227" t="s">
        <v>1547</v>
      </c>
      <c r="B410" s="227" t="s">
        <v>1548</v>
      </c>
      <c r="C410" s="227" t="s">
        <v>2430</v>
      </c>
      <c r="D410" s="305">
        <v>3511.38</v>
      </c>
      <c r="E410" s="290" t="s">
        <v>1545</v>
      </c>
    </row>
    <row r="411" spans="1:5" ht="15.75">
      <c r="A411" s="227" t="s">
        <v>1549</v>
      </c>
      <c r="B411" s="227" t="s">
        <v>1550</v>
      </c>
      <c r="C411" s="227" t="s">
        <v>2430</v>
      </c>
      <c r="D411" s="305">
        <v>813</v>
      </c>
      <c r="E411" s="290" t="s">
        <v>1551</v>
      </c>
    </row>
    <row r="412" spans="1:5" ht="15.75">
      <c r="A412" s="227" t="s">
        <v>1552</v>
      </c>
      <c r="B412" s="227" t="s">
        <v>1550</v>
      </c>
      <c r="C412" s="227" t="s">
        <v>2430</v>
      </c>
      <c r="D412" s="305">
        <v>813</v>
      </c>
      <c r="E412" s="290" t="s">
        <v>1551</v>
      </c>
    </row>
    <row r="413" spans="1:5" s="11" customFormat="1" ht="15.75">
      <c r="A413" s="241"/>
      <c r="B413" s="241" t="s">
        <v>2709</v>
      </c>
      <c r="C413" s="227" t="s">
        <v>2430</v>
      </c>
      <c r="D413" s="306">
        <v>2000</v>
      </c>
      <c r="E413" s="298">
        <v>2022</v>
      </c>
    </row>
    <row r="414" spans="1:5" s="11" customFormat="1" ht="15.75">
      <c r="A414" s="241"/>
      <c r="B414" s="241" t="s">
        <v>2710</v>
      </c>
      <c r="C414" s="227" t="s">
        <v>2430</v>
      </c>
      <c r="D414" s="306">
        <v>1800</v>
      </c>
      <c r="E414" s="298">
        <v>2022</v>
      </c>
    </row>
    <row r="415" spans="1:5" s="11" customFormat="1" ht="15.75">
      <c r="A415" s="230" t="s">
        <v>2791</v>
      </c>
      <c r="B415" s="241" t="s">
        <v>2792</v>
      </c>
      <c r="C415" s="227" t="s">
        <v>2430</v>
      </c>
      <c r="D415" s="306">
        <v>3312.09</v>
      </c>
      <c r="E415" s="298">
        <v>2022</v>
      </c>
    </row>
    <row r="416" spans="1:5" s="11" customFormat="1" ht="15.75">
      <c r="A416" s="230" t="s">
        <v>2910</v>
      </c>
      <c r="B416" s="241" t="s">
        <v>2911</v>
      </c>
      <c r="C416" s="227" t="s">
        <v>2430</v>
      </c>
      <c r="D416" s="306">
        <v>4499.76</v>
      </c>
      <c r="E416" s="298">
        <v>2023</v>
      </c>
    </row>
    <row r="417" spans="1:5" ht="15.75">
      <c r="A417" s="227" t="s">
        <v>2913</v>
      </c>
      <c r="B417" s="241" t="s">
        <v>2914</v>
      </c>
      <c r="C417" s="227" t="s">
        <v>2430</v>
      </c>
      <c r="D417" s="307">
        <v>734.42</v>
      </c>
      <c r="E417" s="308">
        <v>2023</v>
      </c>
    </row>
    <row r="418" spans="1:5" ht="15.75">
      <c r="A418" s="227" t="s">
        <v>2917</v>
      </c>
      <c r="B418" s="241" t="s">
        <v>2918</v>
      </c>
      <c r="C418" s="227" t="s">
        <v>2430</v>
      </c>
      <c r="D418" s="307">
        <v>698.37</v>
      </c>
      <c r="E418" s="308">
        <v>2023</v>
      </c>
    </row>
    <row r="419" spans="1:5" ht="15.75">
      <c r="A419" s="299"/>
      <c r="B419" s="309"/>
      <c r="C419" s="299"/>
      <c r="D419" s="269">
        <f>SUM(D351:D418)</f>
        <v>251823.74000000005</v>
      </c>
      <c r="E419" s="286"/>
    </row>
    <row r="420" spans="1:5" ht="15.75">
      <c r="A420" s="299"/>
      <c r="B420" s="309"/>
      <c r="C420" s="299"/>
      <c r="D420" s="269"/>
      <c r="E420" s="286"/>
    </row>
    <row r="421" spans="1:5" ht="15.75">
      <c r="A421" s="310" t="s">
        <v>1553</v>
      </c>
      <c r="B421" s="223"/>
      <c r="C421" s="223"/>
      <c r="D421" s="224"/>
      <c r="E421" s="286"/>
    </row>
    <row r="422" spans="1:5" ht="15.75">
      <c r="A422" s="223"/>
      <c r="B422" s="223"/>
      <c r="C422" s="223"/>
      <c r="D422" s="224"/>
      <c r="E422" s="286"/>
    </row>
    <row r="423" spans="1:5" ht="15.75">
      <c r="A423" s="245"/>
      <c r="B423" s="245" t="s">
        <v>1554</v>
      </c>
      <c r="C423" s="311">
        <v>4000</v>
      </c>
      <c r="D423" s="224"/>
      <c r="E423" s="286"/>
    </row>
    <row r="424" spans="1:5" ht="15.75">
      <c r="A424" s="245"/>
      <c r="B424" s="245" t="s">
        <v>1555</v>
      </c>
      <c r="C424" s="311">
        <v>1500</v>
      </c>
      <c r="D424" s="224"/>
      <c r="E424" s="286"/>
    </row>
    <row r="425" spans="1:5" ht="15.75">
      <c r="A425" s="245"/>
      <c r="B425" s="245" t="s">
        <v>1556</v>
      </c>
      <c r="C425" s="311">
        <v>9000</v>
      </c>
      <c r="D425" s="224"/>
      <c r="E425" s="286"/>
    </row>
    <row r="426" spans="1:5" ht="15.75">
      <c r="A426" s="245"/>
      <c r="B426" s="245" t="s">
        <v>1556</v>
      </c>
      <c r="C426" s="311">
        <v>9000</v>
      </c>
      <c r="D426" s="224"/>
      <c r="E426" s="286"/>
    </row>
    <row r="427" spans="1:5" s="11" customFormat="1" ht="15.75">
      <c r="A427" s="241"/>
      <c r="B427" s="241" t="s">
        <v>1557</v>
      </c>
      <c r="C427" s="312">
        <v>11000</v>
      </c>
      <c r="D427" s="313"/>
      <c r="E427" s="314"/>
    </row>
    <row r="428" spans="1:5" ht="15.75">
      <c r="A428" s="223"/>
      <c r="B428" s="245" t="s">
        <v>2652</v>
      </c>
      <c r="C428" s="315">
        <f>SUM(C423:C427)</f>
        <v>34500</v>
      </c>
      <c r="D428" s="224"/>
      <c r="E428" s="286"/>
    </row>
    <row r="429" spans="1:5" ht="15.75">
      <c r="A429" s="223"/>
      <c r="B429" s="223"/>
      <c r="C429" s="223"/>
      <c r="D429" s="224"/>
      <c r="E429" s="286"/>
    </row>
  </sheetData>
  <pageMargins left="0.75" right="0.75" top="1" bottom="1" header="0.5" footer="0.5"/>
  <pageSetup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D35"/>
  <sheetViews>
    <sheetView showGridLines="0" workbookViewId="0">
      <selection activeCell="D35" sqref="A1:D35"/>
    </sheetView>
  </sheetViews>
  <sheetFormatPr defaultRowHeight="15"/>
  <cols>
    <col min="1" max="1" width="36.5703125" bestFit="1" customWidth="1"/>
    <col min="2" max="2" width="58.7109375" bestFit="1" customWidth="1"/>
    <col min="3" max="3" width="34.5703125" bestFit="1" customWidth="1"/>
    <col min="4" max="4" width="19.140625" style="6" customWidth="1"/>
  </cols>
  <sheetData>
    <row r="1" spans="1:4">
      <c r="A1" s="1"/>
    </row>
    <row r="3" spans="1:4">
      <c r="A3" s="26" t="s">
        <v>2489</v>
      </c>
      <c r="B3" s="85"/>
    </row>
    <row r="5" spans="1:4" s="3" customFormat="1">
      <c r="A5" s="7" t="s">
        <v>0</v>
      </c>
      <c r="B5" s="7" t="s">
        <v>1</v>
      </c>
      <c r="C5" s="7" t="s">
        <v>2</v>
      </c>
      <c r="D5" s="13" t="s">
        <v>530</v>
      </c>
    </row>
    <row r="6" spans="1:4">
      <c r="A6" s="4" t="s">
        <v>531</v>
      </c>
      <c r="B6" s="4" t="s">
        <v>532</v>
      </c>
      <c r="C6" s="4" t="s">
        <v>2430</v>
      </c>
      <c r="D6" s="14">
        <v>7375</v>
      </c>
    </row>
    <row r="7" spans="1:4">
      <c r="A7" s="4" t="s">
        <v>533</v>
      </c>
      <c r="B7" s="4" t="s">
        <v>534</v>
      </c>
      <c r="C7" s="4" t="s">
        <v>2430</v>
      </c>
      <c r="D7" s="14">
        <v>10020</v>
      </c>
    </row>
    <row r="8" spans="1:4">
      <c r="A8" s="4" t="s">
        <v>535</v>
      </c>
      <c r="B8" s="4" t="s">
        <v>536</v>
      </c>
      <c r="C8" s="4" t="s">
        <v>2430</v>
      </c>
      <c r="D8" s="14">
        <v>7785</v>
      </c>
    </row>
    <row r="9" spans="1:4">
      <c r="A9" s="4" t="s">
        <v>537</v>
      </c>
      <c r="B9" s="4" t="s">
        <v>538</v>
      </c>
      <c r="C9" s="4" t="s">
        <v>2430</v>
      </c>
      <c r="D9" s="14">
        <v>6282.77</v>
      </c>
    </row>
    <row r="10" spans="1:4">
      <c r="A10" s="4" t="s">
        <v>539</v>
      </c>
      <c r="B10" s="4" t="s">
        <v>540</v>
      </c>
      <c r="C10" s="4" t="s">
        <v>2430</v>
      </c>
      <c r="D10" s="14">
        <v>11926.04</v>
      </c>
    </row>
    <row r="11" spans="1:4">
      <c r="A11" s="4" t="s">
        <v>541</v>
      </c>
      <c r="B11" s="4" t="s">
        <v>542</v>
      </c>
      <c r="C11" s="4" t="s">
        <v>2430</v>
      </c>
      <c r="D11" s="14">
        <v>10731</v>
      </c>
    </row>
    <row r="12" spans="1:4">
      <c r="A12" s="4" t="s">
        <v>543</v>
      </c>
      <c r="B12" s="4" t="s">
        <v>544</v>
      </c>
      <c r="C12" s="4" t="s">
        <v>2430</v>
      </c>
      <c r="D12" s="14">
        <v>9310.0300000000007</v>
      </c>
    </row>
    <row r="13" spans="1:4">
      <c r="A13" s="4" t="s">
        <v>545</v>
      </c>
      <c r="B13" s="4" t="s">
        <v>544</v>
      </c>
      <c r="C13" s="4" t="s">
        <v>2430</v>
      </c>
      <c r="D13" s="14">
        <v>10982.23</v>
      </c>
    </row>
    <row r="14" spans="1:4">
      <c r="A14" s="4" t="s">
        <v>546</v>
      </c>
      <c r="B14" s="4" t="s">
        <v>547</v>
      </c>
      <c r="C14" s="4" t="s">
        <v>2430</v>
      </c>
      <c r="D14" s="14">
        <v>38237.5</v>
      </c>
    </row>
    <row r="15" spans="1:4">
      <c r="A15" s="4" t="s">
        <v>548</v>
      </c>
      <c r="B15" s="4" t="s">
        <v>549</v>
      </c>
      <c r="C15" s="4" t="s">
        <v>2430</v>
      </c>
      <c r="D15" s="14">
        <v>38237.5</v>
      </c>
    </row>
    <row r="16" spans="1:4">
      <c r="A16" s="4" t="s">
        <v>550</v>
      </c>
      <c r="B16" s="4" t="s">
        <v>551</v>
      </c>
      <c r="C16" s="4" t="s">
        <v>2430</v>
      </c>
      <c r="D16" s="14">
        <v>2599.1999999999998</v>
      </c>
    </row>
    <row r="17" spans="1:4">
      <c r="A17" s="4" t="s">
        <v>552</v>
      </c>
      <c r="B17" s="4" t="s">
        <v>553</v>
      </c>
      <c r="C17" s="4" t="s">
        <v>2430</v>
      </c>
      <c r="D17" s="14">
        <v>7695</v>
      </c>
    </row>
    <row r="18" spans="1:4">
      <c r="A18" s="4" t="s">
        <v>554</v>
      </c>
      <c r="B18" s="4" t="s">
        <v>555</v>
      </c>
      <c r="C18" s="4" t="s">
        <v>2430</v>
      </c>
      <c r="D18" s="14">
        <v>15219</v>
      </c>
    </row>
    <row r="19" spans="1:4">
      <c r="A19" s="4" t="s">
        <v>556</v>
      </c>
      <c r="B19" s="4" t="s">
        <v>557</v>
      </c>
      <c r="C19" s="4" t="s">
        <v>2430</v>
      </c>
      <c r="D19" s="14">
        <v>20476.060000000001</v>
      </c>
    </row>
    <row r="20" spans="1:4">
      <c r="A20" s="4" t="s">
        <v>558</v>
      </c>
      <c r="B20" s="4" t="s">
        <v>559</v>
      </c>
      <c r="C20" s="4" t="s">
        <v>2430</v>
      </c>
      <c r="D20" s="14">
        <v>2744.32</v>
      </c>
    </row>
    <row r="21" spans="1:4">
      <c r="A21" s="4" t="s">
        <v>560</v>
      </c>
      <c r="B21" s="4" t="s">
        <v>551</v>
      </c>
      <c r="C21" s="4" t="s">
        <v>2430</v>
      </c>
      <c r="D21" s="14">
        <v>2812.93</v>
      </c>
    </row>
    <row r="22" spans="1:4">
      <c r="A22" s="4" t="s">
        <v>561</v>
      </c>
      <c r="B22" s="4" t="s">
        <v>562</v>
      </c>
      <c r="C22" s="4" t="s">
        <v>2430</v>
      </c>
      <c r="D22" s="14">
        <v>7800</v>
      </c>
    </row>
    <row r="23" spans="1:4">
      <c r="A23" s="4" t="s">
        <v>563</v>
      </c>
      <c r="B23" s="4" t="s">
        <v>564</v>
      </c>
      <c r="C23" s="4" t="s">
        <v>2430</v>
      </c>
      <c r="D23" s="14">
        <v>10303</v>
      </c>
    </row>
    <row r="24" spans="1:4">
      <c r="A24" s="4" t="s">
        <v>565</v>
      </c>
      <c r="B24" s="4" t="s">
        <v>566</v>
      </c>
      <c r="C24" s="4" t="s">
        <v>2472</v>
      </c>
      <c r="D24" s="14">
        <v>410.4</v>
      </c>
    </row>
    <row r="25" spans="1:4">
      <c r="A25" s="4" t="s">
        <v>567</v>
      </c>
      <c r="B25" s="4" t="s">
        <v>568</v>
      </c>
      <c r="C25" s="4" t="s">
        <v>2472</v>
      </c>
      <c r="D25" s="14">
        <v>16540</v>
      </c>
    </row>
    <row r="26" spans="1:4">
      <c r="A26" s="4" t="s">
        <v>569</v>
      </c>
      <c r="B26" s="4" t="s">
        <v>570</v>
      </c>
      <c r="C26" s="4" t="s">
        <v>2430</v>
      </c>
      <c r="D26" s="14">
        <v>19950</v>
      </c>
    </row>
    <row r="27" spans="1:4">
      <c r="A27" s="4" t="s">
        <v>571</v>
      </c>
      <c r="B27" s="4" t="s">
        <v>572</v>
      </c>
      <c r="C27" s="4" t="s">
        <v>2430</v>
      </c>
      <c r="D27" s="14">
        <v>9995</v>
      </c>
    </row>
    <row r="28" spans="1:4">
      <c r="A28" s="4" t="s">
        <v>573</v>
      </c>
      <c r="B28" s="4" t="s">
        <v>572</v>
      </c>
      <c r="C28" s="4" t="s">
        <v>2430</v>
      </c>
      <c r="D28" s="14">
        <v>9995</v>
      </c>
    </row>
    <row r="29" spans="1:4">
      <c r="A29" s="4" t="s">
        <v>574</v>
      </c>
      <c r="B29" s="4" t="s">
        <v>575</v>
      </c>
      <c r="C29" s="4" t="s">
        <v>2472</v>
      </c>
      <c r="D29" s="14">
        <v>16990</v>
      </c>
    </row>
    <row r="30" spans="1:4">
      <c r="A30" s="4" t="s">
        <v>576</v>
      </c>
      <c r="B30" s="4" t="s">
        <v>577</v>
      </c>
      <c r="C30" s="4" t="s">
        <v>2430</v>
      </c>
      <c r="D30" s="14">
        <v>17349.21</v>
      </c>
    </row>
    <row r="31" spans="1:4">
      <c r="A31" s="4" t="s">
        <v>578</v>
      </c>
      <c r="B31" s="4" t="s">
        <v>579</v>
      </c>
      <c r="C31" s="4" t="s">
        <v>2430</v>
      </c>
      <c r="D31" s="14">
        <v>3525</v>
      </c>
    </row>
    <row r="32" spans="1:4">
      <c r="A32" s="4" t="s">
        <v>580</v>
      </c>
      <c r="B32" s="4" t="s">
        <v>581</v>
      </c>
      <c r="C32" s="4" t="s">
        <v>2430</v>
      </c>
      <c r="D32" s="14">
        <v>10711</v>
      </c>
    </row>
    <row r="33" spans="1:4">
      <c r="A33" s="4" t="s">
        <v>582</v>
      </c>
      <c r="B33" s="4" t="s">
        <v>583</v>
      </c>
      <c r="C33" s="4" t="s">
        <v>2472</v>
      </c>
      <c r="D33" s="14">
        <v>12660</v>
      </c>
    </row>
    <row r="34" spans="1:4" s="11" customFormat="1">
      <c r="A34" s="9" t="s">
        <v>2738</v>
      </c>
      <c r="B34" s="9" t="s">
        <v>2743</v>
      </c>
      <c r="C34" s="9" t="s">
        <v>2658</v>
      </c>
      <c r="D34" s="21">
        <v>1884748.8</v>
      </c>
    </row>
    <row r="35" spans="1:4">
      <c r="A35" s="15"/>
      <c r="D35" s="13">
        <f>SUM(D6:D34)</f>
        <v>2223410.9900000002</v>
      </c>
    </row>
  </sheetData>
  <pageMargins left="0.75" right="0.75" top="1" bottom="1" header="0.5" footer="0.5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8496D-461D-4202-B4E1-88ED5931A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FF845-B67B-45D0-8620-8CB6740D794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6B6C8C-B4AE-46F3-AD29-6E9FDBF12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16</vt:i4>
      </vt:variant>
    </vt:vector>
  </HeadingPairs>
  <TitlesOfParts>
    <vt:vector size="33" baseType="lpstr">
      <vt:lpstr>RAZEM</vt:lpstr>
      <vt:lpstr>Fotowoltaika</vt:lpstr>
      <vt:lpstr>Budynki 01</vt:lpstr>
      <vt:lpstr>Budowle 02</vt:lpstr>
      <vt:lpstr>budynki, budowle CESJA</vt:lpstr>
      <vt:lpstr>Kotły i agragaty 03</vt:lpstr>
      <vt:lpstr>Pozostałe 04</vt:lpstr>
      <vt:lpstr> Sprzęt elekt. do 7 lat (04)</vt:lpstr>
      <vt:lpstr>Maszyny, aparaty i urządzenia</vt:lpstr>
      <vt:lpstr>Sprzęt elekt. powyżej 7 lat (04</vt:lpstr>
      <vt:lpstr>Transformatory</vt:lpstr>
      <vt:lpstr>Urządzenia techniczne 06</vt:lpstr>
      <vt:lpstr>maszyny, urządzenia CESJA</vt:lpstr>
      <vt:lpstr>Pozostały majątek 08</vt:lpstr>
      <vt:lpstr>Mienie osób trzecich </vt:lpstr>
      <vt:lpstr>Opis mienia</vt:lpstr>
      <vt:lpstr>Planowane inwestycje</vt:lpstr>
      <vt:lpstr>' Sprzęt elekt. do 7 lat (04)'!Obszar_wydruku</vt:lpstr>
      <vt:lpstr>'Budowle 02'!Obszar_wydruku</vt:lpstr>
      <vt:lpstr>'Budynki 01'!Obszar_wydruku</vt:lpstr>
      <vt:lpstr>'budynki, budowle CESJA'!Obszar_wydruku</vt:lpstr>
      <vt:lpstr>Fotowoltaika!Obszar_wydruku</vt:lpstr>
      <vt:lpstr>'Kotły i agragaty 03'!Obszar_wydruku</vt:lpstr>
      <vt:lpstr>'Maszyny, aparaty i urządzenia'!Obszar_wydruku</vt:lpstr>
      <vt:lpstr>'maszyny, urządzenia CESJA'!Obszar_wydruku</vt:lpstr>
      <vt:lpstr>'Mienie osób trzecich '!Obszar_wydruku</vt:lpstr>
      <vt:lpstr>'Opis mienia'!Obszar_wydruku</vt:lpstr>
      <vt:lpstr>'Pozostałe 04'!Obszar_wydruku</vt:lpstr>
      <vt:lpstr>'Pozostały majątek 08'!Obszar_wydruku</vt:lpstr>
      <vt:lpstr>RAZEM!Obszar_wydruku</vt:lpstr>
      <vt:lpstr>'Sprzęt elekt. powyżej 7 lat (04'!Obszar_wydruku</vt:lpstr>
      <vt:lpstr>Transformatory!Obszar_wydruku</vt:lpstr>
      <vt:lpstr>'Urządzenia techniczne 06'!Obszar_wydruku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Krajna, Paulina</dc:creator>
  <cp:lastModifiedBy>Twardowska, Bogumiła</cp:lastModifiedBy>
  <cp:lastPrinted>2023-10-27T06:53:17Z</cp:lastPrinted>
  <dcterms:created xsi:type="dcterms:W3CDTF">2021-10-13T13:46:49Z</dcterms:created>
  <dcterms:modified xsi:type="dcterms:W3CDTF">2023-10-27T06:53:31Z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